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7755"/>
  </bookViews>
  <sheets>
    <sheet name="sch" sheetId="17" r:id="rId1"/>
    <sheet name="HVAC est  - LOW &amp; high SIDE" sheetId="9" state="hidden" r:id="rId2"/>
  </sheets>
  <definedNames>
    <definedName name="_xlnm.Print_Area" localSheetId="1">'HVAC est  - LOW &amp; high SIDE'!$A$1:$F$97</definedName>
    <definedName name="_xlnm.Print_Titles" localSheetId="1">'HVAC est  - LOW &amp; high SIDE'!$4:$4</definedName>
  </definedNames>
  <calcPr calcId="152511"/>
</workbook>
</file>

<file path=xl/calcChain.xml><?xml version="1.0" encoding="utf-8"?>
<calcChain xmlns="http://schemas.openxmlformats.org/spreadsheetml/2006/main">
  <c r="F67" i="9"/>
  <c r="F66"/>
  <c r="F65"/>
  <c r="F62"/>
  <c r="F53"/>
  <c r="F51"/>
  <c r="F50"/>
  <c r="F49"/>
  <c r="F47"/>
  <c r="F46"/>
  <c r="F43"/>
  <c r="F42"/>
  <c r="F38"/>
  <c r="F37"/>
  <c r="F25"/>
  <c r="F24"/>
  <c r="F21"/>
  <c r="F19"/>
  <c r="E16"/>
  <c r="F16" s="1"/>
  <c r="F11"/>
  <c r="F58" l="1"/>
  <c r="E72" s="1"/>
  <c r="F68"/>
  <c r="E73" s="1"/>
  <c r="F29"/>
  <c r="E71" s="1"/>
  <c r="E74" l="1"/>
</calcChain>
</file>

<file path=xl/sharedStrings.xml><?xml version="1.0" encoding="utf-8"?>
<sst xmlns="http://schemas.openxmlformats.org/spreadsheetml/2006/main" count="224" uniqueCount="156">
  <si>
    <t>SHEET METAL WORKS:</t>
  </si>
  <si>
    <t>DRAIN PIPING:</t>
  </si>
  <si>
    <t>Qty</t>
  </si>
  <si>
    <t>Nos</t>
  </si>
  <si>
    <t>Sq.mtr.</t>
  </si>
  <si>
    <t>Rmt</t>
  </si>
  <si>
    <t>a) Bare fire damper</t>
  </si>
  <si>
    <t>Sqmtr</t>
  </si>
  <si>
    <t>lot</t>
  </si>
  <si>
    <t>Testing of duct work as per specification (Smoke or light test).</t>
  </si>
  <si>
    <t>RO</t>
  </si>
  <si>
    <t>Supply, installation, testing &amp; commissioning of following sizes. insulated PVC drain pipe' from AHU drain pans to nearest floor drain complete with interconnection, flanges, elbows, tees, nuts, U-trap etc. The insulation shall be 6 mm thick closed cell Class O Nitrile Rubber foam insulation.</t>
  </si>
  <si>
    <t>REFRIGERANT PIPING</t>
  </si>
  <si>
    <t>Supply, Installation, testing and Commissioning of GSS fire dampers with minimum 90 min fire rating UL listed with fusible link</t>
  </si>
  <si>
    <t xml:space="preserve">b) Fusible link </t>
  </si>
  <si>
    <t>1.5 TR-Hi-wall unit  (350 CFM/TR)</t>
  </si>
  <si>
    <t>DX SYSTEM</t>
  </si>
  <si>
    <t>Hi- WALL SPLIT TYPE A/C</t>
  </si>
  <si>
    <t>DUCTED TYPE SPLIT A/C</t>
  </si>
  <si>
    <t xml:space="preserve">32mm dia. </t>
  </si>
  <si>
    <t xml:space="preserve">25mm dia. </t>
  </si>
  <si>
    <t xml:space="preserve">Supply Installation, Testing and commissioning of Supply Duct insulation 13 mm thick closed cell elastomeric nitrile foam rubber insulation class Stuck to duct as per specifications </t>
  </si>
  <si>
    <t>Thermal insulation material for ducts shall be 13mm closed cell elastomeric non polar UV resistant-UL94-Class-O and Nitrosmine free. Nitrile Rubber/EPDM of thermal conductivity of the insulation material shall not exceed 0.038 W/m K at an average temperature of of 30 degC. Density of nitrile rubber shall be 40-60 Kg/m3. The product shall have temperature range of -40 deg C to 105 deg C. The insulation material shall be fire rated for Class O as per BS 476 Part 6: 1989 for fire propagation test and for Class 1 as per BS 476 Part 7,1987 for surface spread of flame test. Water vapor permeability shall not less then 0.024 per inch ( 2.48x10-14 Kg/m.s Pa ) as per DIN 53122 part DIN 52615.</t>
  </si>
  <si>
    <t>1.1.1</t>
  </si>
  <si>
    <t>1.2.1</t>
  </si>
  <si>
    <t>1.3.1</t>
  </si>
  <si>
    <t>1.3.2</t>
  </si>
  <si>
    <t>2.1.1</t>
  </si>
  <si>
    <t>3.2.1</t>
  </si>
  <si>
    <t>3.2.2</t>
  </si>
  <si>
    <t>Acoustical insulation material for ducts shall be 10 and room shall be 20 mm open cell elastomeric non polar – UV resistant-UL94-Class- O - and Nitrosmine free. Nitrile Rubber/EPDM of thermal conductivity of insulation material shall not exceed 0.046 W/m K at an average temperature of of 30 degC. Density of nitrile rubber shall be 120-140 Kg/m3. The product shall have temperature range of -40 deg C to 105 deg C. The insulation material shall be fire rated for Class 1 as per BS 476 Part 7: (1989 for fire propagation test and for Class 1 as per BS 476 Part 7,1987 for surface spread of flame test.) Water vapor permeability shall not less then 0.024 per inch ( 2.48x10-14 Kg/m.s Pa ) as per DIN 53122 part DIN 52615.</t>
  </si>
  <si>
    <t>20 MM Nitrile Rubber</t>
  </si>
  <si>
    <t>a)</t>
  </si>
  <si>
    <t>b)</t>
  </si>
  <si>
    <t>c)</t>
  </si>
  <si>
    <t>d)</t>
  </si>
  <si>
    <t>e)</t>
  </si>
  <si>
    <t>TAX/VAT CALCULATION</t>
  </si>
  <si>
    <t>GRAND TOTAL INCLUDING TAX AND VAT</t>
  </si>
  <si>
    <t>ANNUAL MAINTANANCE CONTRACT</t>
  </si>
  <si>
    <t>Annual maintenance contract charges including spares, gas and consumables for the above plant per year for 4 years on per ton basis and percentage increase every year for 4 years after warranty period of 1 year. The frequency of servicing shall be once in 3 months every year for routine service and immediate on break down calls.</t>
  </si>
  <si>
    <t>1)</t>
  </si>
  <si>
    <t>2)</t>
  </si>
  <si>
    <t>3)</t>
  </si>
  <si>
    <t>4)</t>
  </si>
  <si>
    <t>TONNAGE</t>
  </si>
  <si>
    <t>1.4.1</t>
  </si>
  <si>
    <t>1.4.2</t>
  </si>
  <si>
    <t>The quote should be inclusive of control cabling from machine out door to indoor or from control panel to indoor and power cabling along with earthing.This shall facilitate all functions such as ON OFF thermostat to compressor control, fan interlocks, HP/LP &amp; AFT controls etc. And MS base frame for  outdoor units complete with epoxy painting, vibration isolation pads, supports, hangers, railing, brackets etc including civil works. Note: Apply 2 coats of epoxy primer and 2 coats of black paint, The air conditioner unit should be provided with a required voltage stabilizer and up to 5.0 Rmt copper piping between Indoor unit to outdoor unit as spesified in (1.3) Refrigerant piping.</t>
  </si>
  <si>
    <t>Supply, Installation testing and commissioning of Ducted type split/package  air cooled Air-conditioners  each complete with scroll compressor, air cooled condenser and evaporator with copper tubes, GSS casing, filters, cooling coils, fan motors, control wiring, refrigerant controls and accessories, including MICRO-PROCESSOR CONTROL with indication lamps  for the operation of the system with  thermostat fixed in the respective rooms to adjust the temperature according to the equipments requirements with Micro- processor control panel for each machine. Bidder to elaborate the features of Micro- processor panel. GI painted frame works for outdoor units &amp; making good of civil work's.Bidder shall be quoted with spring type vibration isolators for indoor units for arresting the vibration transferring to the floors.</t>
  </si>
  <si>
    <t>AIR DISTRIBUTION WORKS:</t>
  </si>
  <si>
    <t>2.1.1.1</t>
  </si>
  <si>
    <t>2.1.1.2</t>
  </si>
  <si>
    <t>22 Gauge  (0.8MM)</t>
  </si>
  <si>
    <t>24 Gauge   (0.63MM)</t>
  </si>
  <si>
    <t>2.7.1</t>
  </si>
  <si>
    <t>2.7.2</t>
  </si>
  <si>
    <t>Installation and commissioning of hard/soft copper refrigerant piping, complete with 10mm thick closed cell Class O Nitrile Rubber Insulation , fittings, elbows, bends, supporting and clambing arrangement on walls, cable trays/trenches including necessary civil works.</t>
  </si>
  <si>
    <t>Condenser and evaporator coils shall be equipped with copper tubes. Minimum 5 star rated if not specified. The refrigerant shall be eco-friendly gasses like HFC or latest, These eco friendly refrigerants shall be with  zero Ozone depleting substances.</t>
  </si>
  <si>
    <t>Unit</t>
  </si>
  <si>
    <t>KERALA STATE FILM DEVELOPMENT CORPORATION LTD,THIRUVANATHAPURAM.</t>
  </si>
  <si>
    <t>Rs.</t>
  </si>
  <si>
    <t>Sl.  no.</t>
  </si>
  <si>
    <t>Description</t>
  </si>
  <si>
    <t>Rate              (INR)</t>
  </si>
  <si>
    <t>Amount                (INR)</t>
  </si>
  <si>
    <t>ESTIMATE  OF HVAC  WORK.</t>
  </si>
  <si>
    <r>
      <t>1</t>
    </r>
    <r>
      <rPr>
        <vertAlign val="superscript"/>
        <sz val="10"/>
        <rFont val="Arial"/>
        <family val="2"/>
      </rPr>
      <t>ST</t>
    </r>
    <r>
      <rPr>
        <sz val="10"/>
        <rFont val="Arial"/>
        <family val="2"/>
      </rPr>
      <t xml:space="preserve"> YEAR</t>
    </r>
  </si>
  <si>
    <r>
      <t>2</t>
    </r>
    <r>
      <rPr>
        <vertAlign val="superscript"/>
        <sz val="10"/>
        <rFont val="Arial"/>
        <family val="2"/>
      </rPr>
      <t>ND</t>
    </r>
    <r>
      <rPr>
        <sz val="10"/>
        <rFont val="Arial"/>
        <family val="2"/>
      </rPr>
      <t xml:space="preserve"> YEAR</t>
    </r>
  </si>
  <si>
    <r>
      <t>3</t>
    </r>
    <r>
      <rPr>
        <vertAlign val="superscript"/>
        <sz val="10"/>
        <rFont val="Arial"/>
        <family val="2"/>
      </rPr>
      <t>RD</t>
    </r>
    <r>
      <rPr>
        <sz val="10"/>
        <rFont val="Arial"/>
        <family val="2"/>
      </rPr>
      <t xml:space="preserve"> YEAR</t>
    </r>
  </si>
  <si>
    <r>
      <t>4</t>
    </r>
    <r>
      <rPr>
        <vertAlign val="superscript"/>
        <sz val="10"/>
        <rFont val="Arial"/>
        <family val="2"/>
      </rPr>
      <t>TH</t>
    </r>
    <r>
      <rPr>
        <sz val="10"/>
        <rFont val="Arial"/>
        <family val="2"/>
      </rPr>
      <t xml:space="preserve"> YEAR</t>
    </r>
  </si>
  <si>
    <t>SUMMARY</t>
  </si>
  <si>
    <t xml:space="preserve">A.  Total amount of High side </t>
  </si>
  <si>
    <t>B.  Total amount of Air distribution works</t>
  </si>
  <si>
    <t xml:space="preserve">C.  Total Amount of Low side </t>
  </si>
  <si>
    <t>GRAND  TOTAL   A+B+C</t>
  </si>
  <si>
    <t>18-9-2017</t>
  </si>
  <si>
    <t>Consulting Architect</t>
  </si>
  <si>
    <t>Dharmakeerthi A.</t>
  </si>
  <si>
    <t>Name of Work : Renovation of Kairali /Sree Theatre complex  at  Chittoor, Palakkadu including                                                        Conversion in to the multiple screens (HVAC  Works).</t>
  </si>
  <si>
    <t>Supply, Installation, Testing and Commissioning of Hi-wall type split air conditioners air cooled type with evaporator coil with copper tubes, fan and fan motor air cooled condenser with copper tubes and scroll compressor (As specified), cordless remote control,  GSS casing, filters, cooling coils, fan motors, and control panel. Bidder to elaborate the features of Micro- processor panel. GI painted frame works for outdoor units &amp; making good of civil work's.</t>
  </si>
  <si>
    <t>1.5 TR-Hi-wall unit  (350 CFM/TR) - Projector Room (4)</t>
  </si>
  <si>
    <t>16.5 TR - Floor standing Packaged Ducted type (400 CFM/TR) Inverter type compressor (For 16.5 TR unit contractor can also quote for 2nos of 8.5TR ceiling suspended ducted split unit with inverter/digital compressor ie; 2nos of 8.5TR {17.0TR} will consider as 1quantity)</t>
  </si>
  <si>
    <t>16.5 TR - Ducted type (400 CFM/TR) (For 16.5 TR unit contractor can also quote for 2nos of 8.5TR ceiling suspended ducted split unit with inverter/digital compressor ie; 2nos of 8.5TR {17.0TR} will consider as 1quantity/number of unit)</t>
  </si>
  <si>
    <t>INLINE FANS</t>
  </si>
  <si>
    <t>1.5.1</t>
  </si>
  <si>
    <t xml:space="preserve">450 CFM 20MM ESP static </t>
  </si>
  <si>
    <t>All exposed duct work should be painted with 2 coats of epoxy primer and 2 coats of epoxy paint</t>
  </si>
  <si>
    <t>All the supports of the duct will be painted to match the ducting</t>
  </si>
  <si>
    <t>20 Gauge  (1.0MM)</t>
  </si>
  <si>
    <t>2.1.1.3</t>
  </si>
  <si>
    <t>24 Gauge  (0.63MM)</t>
  </si>
  <si>
    <t>2.1.2</t>
  </si>
  <si>
    <t>2.1.2.1</t>
  </si>
  <si>
    <t>2.1.2.2</t>
  </si>
  <si>
    <t>PRE-INSULATED DUCT WORK:</t>
  </si>
  <si>
    <t>2.2.1</t>
  </si>
  <si>
    <t>20 mm thick panels shall be covered with 80/80 microns aluminum foil on both sides with a density of 45 Kg/m3. Thermal conductivity 0.020 W/mK.Panels &amp;  accessories shall be class "O" certified as per BS 476 part 6 &amp; 7 also Class "A" as per ASTM E84. Inclusive of all fittings and polymer accessories like sealant , supports and necessary arrangement for transformation of ducting from sq. to round etc.</t>
  </si>
  <si>
    <t>Sq.mtr</t>
  </si>
  <si>
    <t>Supply, testing, commissioning and balancing of one way blow 16G extruded aluminum powder coated continuous Linear grilles for supply and return air with 4 side flanges and as per approved colour shade by the architect.</t>
  </si>
  <si>
    <t>2.4.1</t>
  </si>
  <si>
    <t xml:space="preserve">Supply air part shall be equipped with collar dampers as per specification. </t>
  </si>
  <si>
    <t>2.4.2</t>
  </si>
  <si>
    <t>Return air grill without collar dampers</t>
  </si>
  <si>
    <t>THERMAL &amp; ACOUSTIC INSULATION:</t>
  </si>
  <si>
    <t xml:space="preserve">Supply Installation, Testing and commissioning of Supply Duct/Room acoustic insulation 10/20 mm thick open cell elastomeric nitrile foam rubber insulation class Stuck to duct as per specifications </t>
  </si>
  <si>
    <t>10 MM Nitrile Rubber</t>
  </si>
  <si>
    <t xml:space="preserve">Supply Installation, Testing and commissioning of sandwich panel with metal facings permanently bonded to expanded polystyrene (EPS) 50mm thick core with a heat polymerizing adhesive. The steel top and bottom are to be with 26 gauge pre-painted and profiled galvanized steel facings and bonded mechanically with thermosetting adhesive to an EPS core. Interior and exterior facings are to be with hot dipped galvanized steel for wall and ceiling, Doors, making return air boxing with necessary angels, sealant etc. </t>
  </si>
  <si>
    <t xml:space="preserve">A)  HIGH SIDE </t>
  </si>
  <si>
    <t>B) AIR DISTRIBUTION WORKS:</t>
  </si>
  <si>
    <t xml:space="preserve">C)  LOWSIDE </t>
  </si>
  <si>
    <r>
      <t xml:space="preserve">Supply, Fabrication, installation, testing &amp; commissioning of </t>
    </r>
    <r>
      <rPr>
        <b/>
        <sz val="10"/>
        <rFont val="Arial"/>
        <family val="2"/>
      </rPr>
      <t>Factory fabricated GSS</t>
    </r>
    <r>
      <rPr>
        <sz val="10"/>
        <rFont val="Arial"/>
        <family val="2"/>
      </rPr>
      <t xml:space="preserve"> ducting complete with splitter dampers, turning vanes, access doors, supports, etc Ducting to be as per SMACNA standards. Galvanizing shall be class VII-light coating of zinc, nominal 120 gm/sq.m and lock forming quality prime material. Duct coil ( sheet metal in Roll form) lines to facilitate location of longitudinal seams at corner/folded edges only, for required duct rigidity and leakage free characteristics. No longitudinal seams permitted along any face side of the duct. All ducts, transformation pieces and fittings to be made on CNC profile cutter for requisite accuracy of dimensions, location and dimensions of notches at the folding lines. all edges to be machine treated using lockformers,flanges and rollers for turning up edges. Reinforcement, bracing, supporting etc to comply with SMACNA standards.</t>
    </r>
  </si>
  <si>
    <r>
      <t xml:space="preserve">Supply, Fabrication, installation, testing &amp; commissioning of </t>
    </r>
    <r>
      <rPr>
        <b/>
        <sz val="10"/>
        <rFont val="Arial"/>
        <family val="2"/>
      </rPr>
      <t>Site fabricated GSS</t>
    </r>
    <r>
      <rPr>
        <sz val="10"/>
        <rFont val="Arial"/>
        <family val="2"/>
      </rPr>
      <t xml:space="preserve"> ducting complete with splitter dampers, turning vanes, access doors, supports, etc Ducting to be as per SMACNA standards. Galvanizing shall be class VII-light coating of zinc, nominal 120 gm/sq.m and lock forming quality prime material. </t>
    </r>
  </si>
  <si>
    <r>
      <t xml:space="preserve">Supply installation, testing &amp; commissioning of </t>
    </r>
    <r>
      <rPr>
        <b/>
        <sz val="10"/>
        <rFont val="Arial"/>
        <family val="2"/>
      </rPr>
      <t>Pre-insulated aluminum ductwork</t>
    </r>
    <r>
      <rPr>
        <sz val="10"/>
        <rFont val="Arial"/>
        <family val="2"/>
      </rPr>
      <t xml:space="preserve"> made of aluminum / polyurethane sandwich panels, comprising expanded polyurethane rigid foam board faced on both sides by aluminum foil. Complete with Splitter dampers, turning vanes, supports etc. as per approved drawings. All ducts shall be supported from the ceiling/slab by means of M.S. Rods of 6/9 MM (3/8") DIA with M.S. Angle at the bottom. The rods shall be anchored  to R.C. Slab using metallic expansion fasteners</t>
    </r>
  </si>
  <si>
    <r>
      <t xml:space="preserve">Supply, Installation, testing, commissioning and balancing of  </t>
    </r>
    <r>
      <rPr>
        <b/>
        <sz val="10"/>
        <rFont val="Arial"/>
        <family val="2"/>
      </rPr>
      <t xml:space="preserve">GSS powder coated fresh air/exhaust air louver with 4 side flanges, Bird netscreen, damper arrangement </t>
    </r>
    <r>
      <rPr>
        <sz val="10"/>
        <rFont val="Arial"/>
        <family val="2"/>
      </rPr>
      <t>and as per approved colour shade by the architect.</t>
    </r>
  </si>
  <si>
    <r>
      <t xml:space="preserve">Supply, installation, testing and commissioning of </t>
    </r>
    <r>
      <rPr>
        <b/>
        <sz val="10"/>
        <rFont val="Arial"/>
        <family val="2"/>
      </rPr>
      <t xml:space="preserve">multi blade opposed blade GSS dampers </t>
    </r>
    <r>
      <rPr>
        <sz val="10"/>
        <rFont val="Arial"/>
        <family val="2"/>
      </rPr>
      <t>for ducts to be provided with suitable links, levers and quadrants for manual control of volume of air flow and for proper balancing of the air distribution system .</t>
    </r>
  </si>
  <si>
    <r>
      <t xml:space="preserve">Refrigerant piping to be measured based on the distance between the indoor and outdoor units irrespective of number of circuits. The piping will be measured as one length for suction and liquid line. Insulation will be measured along with the piping and not be claimed as extra.(eg:- Ref. Ppg in bunches –17 TR AC Unit with  2 Nos. 8.5  TR Compressors and  1 RMT of    2 sets of Ref Pipes ie, 4 Nos. Pipes in all considered as 1 RMT ) </t>
    </r>
    <r>
      <rPr>
        <sz val="9"/>
        <rFont val="Arial"/>
        <family val="2"/>
      </rPr>
      <t>FOR MACHINES HAVING PIPE LENGTH LONGER THAN 20 MTS, RESIZE USING LARGER DIA.</t>
    </r>
  </si>
  <si>
    <t>The supply installation testing &amp; comissioning of of inline ducted type fans unit casing,with earthing terminal.A/C contractor to include all accessories, and earthing for installation of inline fan. (The price quoted shall be included of electrical cabling from electrical panel to the unit)</t>
  </si>
  <si>
    <t>TOTAL FOR  HIGH SIDE - A</t>
  </si>
  <si>
    <t>TOTAL  FOR  AIR DISTRIBUTION - B</t>
  </si>
  <si>
    <t>TOTAL FOR LOW SIDE - C</t>
  </si>
  <si>
    <t>(Rupees Thirty three lakh seventeen thousand four hundred and thirty eight only.)</t>
  </si>
  <si>
    <t>The quote should be inclusive of control cabling from machine out door unit to indoor unit and from from DB to indoor unit power cabling along with earthing. This shall facilitate all functions such as ON OFF thermostat to compressor control, fan interlocks, HP/LP &amp; AFT controls etc. And MS base frame for  outdoor units complete with epoxy painting, vibration isolation pads, supports,</t>
  </si>
  <si>
    <t xml:space="preserve"> hangers, railing, brackets etc including civil works. Note: Apply 2 coats of epoxy primer and 2 coats of black paint, Each air conditioner unit should be provided with 10 Rmt. of copper piping between Indoor unit to outdoor unit as spesified in (1.3) refrigerant piping. The refrigerant shall be eco-friendly gasses like HFC or latest, These eco friendly refrigerants shall be with  zero Ozone depleting substances.</t>
  </si>
  <si>
    <t>KERALA STATE FILM DEVELOPMENT CORPORATION LIMITED</t>
  </si>
  <si>
    <t>No</t>
  </si>
  <si>
    <t>ITEM DESCRIPTION</t>
  </si>
  <si>
    <t xml:space="preserve"> QTY</t>
  </si>
  <si>
    <t>Base Rate</t>
  </si>
  <si>
    <t>Base price</t>
  </si>
  <si>
    <t>GST @18%</t>
  </si>
  <si>
    <t>No.</t>
  </si>
  <si>
    <t>RM</t>
  </si>
  <si>
    <r>
      <rPr>
        <b/>
        <u/>
        <sz val="12"/>
        <rFont val="Calibri"/>
        <family val="2"/>
        <scheme val="minor"/>
      </rPr>
      <t>DRAIN PIPING:</t>
    </r>
    <r>
      <rPr>
        <b/>
        <sz val="12"/>
        <rFont val="Calibri"/>
        <family val="2"/>
        <scheme val="minor"/>
      </rPr>
      <t xml:space="preserve">    </t>
    </r>
    <r>
      <rPr>
        <sz val="12"/>
        <rFont val="Calibri"/>
        <family val="2"/>
        <scheme val="minor"/>
      </rPr>
      <t>Supply, installation, testing and commissioning of CPVC drain pipe of suitable dia connecting the drain pan of the indoor units with necessary U-traps, elbows, fittings etc. to nearest drain point, with 9 mm thick closed cell elastomeric insulation finished with 7mils woven fibre glass cloth covering adhered between two coats of fungicidal protective coating &amp; insulation shall have antimicrobial properties inclusive of all taxes etc. complete in all respects as per the technical specifications.</t>
    </r>
    <r>
      <rPr>
        <b/>
        <sz val="12"/>
        <rFont val="Calibri"/>
        <family val="2"/>
        <scheme val="minor"/>
      </rPr>
      <t xml:space="preserve">
                                                                                                      </t>
    </r>
  </si>
  <si>
    <t>TOTAL</t>
  </si>
  <si>
    <t>a</t>
  </si>
  <si>
    <t>AMC -NEW UNITS</t>
  </si>
  <si>
    <t>1st year</t>
  </si>
  <si>
    <t>TR</t>
  </si>
  <si>
    <t>2nd year</t>
  </si>
  <si>
    <t>3rd year</t>
  </si>
  <si>
    <t>4th year</t>
  </si>
  <si>
    <t>b</t>
  </si>
  <si>
    <r>
      <rPr>
        <b/>
        <u/>
        <sz val="12"/>
        <rFont val="Calibri"/>
        <family val="2"/>
        <scheme val="minor"/>
      </rPr>
      <t>REFRIGERANT PIPING:</t>
    </r>
    <r>
      <rPr>
        <sz val="12"/>
        <rFont val="Calibri"/>
        <family val="2"/>
        <scheme val="minor"/>
      </rPr>
      <t xml:space="preserve">      Supply,Installation ,testing and commissioning of Gas/ Liquid Copper Piping with nitrile rubber class 'O' insulation of suitable thick round closed cell elastomeric insulation finished with 7mils woven fibre glass cloth covering adhered between two coats of fungicidal protective coating and insulation shall have antimicrobial properties, suction filters for gas line, filter drier &amp; sight glass for liquid line as per specification for each indoor machines &amp; outdoor units including chasing,drilling,concealing and making good the same on walls etc of following specifications </t>
    </r>
    <r>
      <rPr>
        <b/>
        <sz val="12"/>
        <rFont val="Calibri"/>
        <family val="2"/>
        <scheme val="minor"/>
      </rPr>
      <t xml:space="preserve">as per site conditions </t>
    </r>
    <r>
      <rPr>
        <sz val="12"/>
        <rFont val="Calibri"/>
        <family val="2"/>
        <scheme val="minor"/>
      </rPr>
      <t xml:space="preserve">and with required pipe fittings and accessories like Bends, Tees, reducers, Y-Joints, supports, clamps, refnets etc. Complete in all respects as per technical specifications.
NOTE: The contractor shall ensure that all refrigerant pipe sizes required as per the design of the equipment shall be considered in the line items underneath, even if the refrigerant pipe size is not mentioned in following line items. Both refrigerant suction and liquid line shall be insulated.                                                                                                                                                                                                                                       </t>
    </r>
  </si>
  <si>
    <t>Hard Copper Pipe 18 Guage with 19mm  thick Insulation Suction ( 5/8") &amp;Discharge ( 3/8 ")</t>
  </si>
  <si>
    <t>Part-II</t>
  </si>
  <si>
    <t>AMC -OLD UNITS</t>
  </si>
  <si>
    <t>AMC - OLD UNITS</t>
  </si>
  <si>
    <r>
      <rPr>
        <b/>
        <sz val="12"/>
        <rFont val="Calibri"/>
        <family val="2"/>
        <scheme val="minor"/>
      </rPr>
      <t>Non comprehensive</t>
    </r>
    <r>
      <rPr>
        <sz val="12"/>
        <rFont val="Calibri"/>
        <family val="2"/>
        <scheme val="minor"/>
      </rPr>
      <t xml:space="preserve">: Annual maintenance contract charges </t>
    </r>
    <r>
      <rPr>
        <b/>
        <sz val="12"/>
        <rFont val="Calibri"/>
        <family val="2"/>
        <scheme val="minor"/>
      </rPr>
      <t>Excluding</t>
    </r>
    <r>
      <rPr>
        <sz val="12"/>
        <rFont val="Calibri"/>
        <family val="2"/>
        <scheme val="minor"/>
      </rPr>
      <t xml:space="preserve"> spares , gas and consumables for the above plant per year for 5 years on per ton basis and percentage increase every year for 4 years after  warranty period of 1 year.  The frequency of servicing shall be one in 3 months every year for routine service and immediate on break down calls.</t>
    </r>
  </si>
  <si>
    <r>
      <rPr>
        <b/>
        <sz val="12"/>
        <rFont val="Calibri"/>
        <family val="2"/>
        <scheme val="minor"/>
      </rPr>
      <t>Comprehensive</t>
    </r>
    <r>
      <rPr>
        <sz val="12"/>
        <rFont val="Calibri"/>
        <family val="2"/>
        <scheme val="minor"/>
      </rPr>
      <t>: Annual maintenance contract charges</t>
    </r>
    <r>
      <rPr>
        <b/>
        <sz val="12"/>
        <rFont val="Calibri"/>
        <family val="2"/>
        <scheme val="minor"/>
      </rPr>
      <t xml:space="preserve"> Including</t>
    </r>
    <r>
      <rPr>
        <sz val="12"/>
        <rFont val="Calibri"/>
        <family val="2"/>
        <scheme val="minor"/>
      </rPr>
      <t xml:space="preserve"> spares , gas and consumables for the above plant per year for 5 years on per ton basis and percentage increase every year for 4 years after  warranty period of 1 year.  The frequency of servicing shall be one in 3 months every year for routine service and immediate on break down calls. 4 X 2TR cassette AC + 1X 5.5 TR Ductible Split AC</t>
    </r>
  </si>
  <si>
    <r>
      <rPr>
        <b/>
        <sz val="12"/>
        <rFont val="Calibri"/>
        <family val="2"/>
        <scheme val="minor"/>
      </rPr>
      <t>Non comprehensive</t>
    </r>
    <r>
      <rPr>
        <sz val="12"/>
        <rFont val="Calibri"/>
        <family val="2"/>
        <scheme val="minor"/>
      </rPr>
      <t xml:space="preserve">: Annual maintenance contract charges </t>
    </r>
    <r>
      <rPr>
        <b/>
        <sz val="12"/>
        <rFont val="Calibri"/>
        <family val="2"/>
        <scheme val="minor"/>
      </rPr>
      <t>Excluding</t>
    </r>
    <r>
      <rPr>
        <sz val="12"/>
        <rFont val="Calibri"/>
        <family val="2"/>
        <scheme val="minor"/>
      </rPr>
      <t xml:space="preserve"> spares , gas and consumables for the above plant per year for 5 years on per ton basis and percentage increase every year for 4 years after  warranty period of 1 year.  The frequency of servicing shall be one in 3 months every year for routine service and immediate on break down calls. 4 X 2TR cassette AC + 1X 5.5 TR Ductible Split AC</t>
    </r>
  </si>
  <si>
    <t>Supply, Installation testing and commissioning of 2.0 TR 4 way inverter type cassette Air-conditioners  each complete with scroll compressor, air cooled condensor, GSS casing, filters, cooling coils, fan motors, insulated copper refrigerant piping as per drawing, control wiring, refrigerant controls and accessories, including MICRO-PROCESSOR CONTROL with indication lamps  for the operation of the system with  thermostat fixed in the respective rooms to adjust the temperature according to the equipments requirements with Micro- processor control panel for each machine. Tenderes to elaborate the features of Micro- processor panel. Cabling between IDU to ODU, power cable from isolator to indoor units and earthing of units to be include. GI Paintes frame works for  out door units &amp; making good of civil works. Refrigerant shall be R 410. Price shall inclusive of  installation, commissioning, Refrigerant piping as per Drawing. 2.0 TR 4 way cassette (3 mtr copper piping included in the machine)</t>
  </si>
  <si>
    <t xml:space="preserve">2.0 TR 4 way  inverter type cassette Air-conditioners </t>
  </si>
  <si>
    <t>AMOUNT (Inc GST )</t>
  </si>
  <si>
    <t>SCHEDULE</t>
  </si>
  <si>
    <t xml:space="preserve">Name of Work : SITC of 2.0 TR 4 way inverter type Cassette Split AC at KSFDC Office ground floor, Vazhuthacaud, Trivandrum. </t>
  </si>
</sst>
</file>

<file path=xl/styles.xml><?xml version="1.0" encoding="utf-8"?>
<styleSheet xmlns="http://schemas.openxmlformats.org/spreadsheetml/2006/main">
  <numFmts count="3">
    <numFmt numFmtId="43" formatCode="_(* #,##0.00_);_(* \(#,##0.00\);_(* &quot;-&quot;??_);_(@_)"/>
    <numFmt numFmtId="164" formatCode="0.0"/>
    <numFmt numFmtId="165" formatCode="_(* #,##0_);_(* \(#,##0\);_(* &quot;-&quot;??_);_(@_)"/>
  </numFmts>
  <fonts count="25">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sz val="10"/>
      <name val="Arial"/>
      <family val="2"/>
      <charset val="204"/>
    </font>
    <font>
      <sz val="10"/>
      <name val="Helv"/>
      <charset val="204"/>
    </font>
    <font>
      <b/>
      <sz val="12"/>
      <name val="Arial"/>
      <family val="2"/>
    </font>
    <font>
      <sz val="12"/>
      <name val="Arial"/>
      <family val="2"/>
    </font>
    <font>
      <sz val="12"/>
      <color theme="1"/>
      <name val="Arial"/>
      <family val="2"/>
    </font>
    <font>
      <b/>
      <sz val="10"/>
      <color indexed="8"/>
      <name val="Arial"/>
      <family val="2"/>
    </font>
    <font>
      <sz val="11"/>
      <name val="Arial"/>
      <family val="2"/>
    </font>
    <font>
      <b/>
      <sz val="11"/>
      <name val="Arial"/>
      <family val="2"/>
    </font>
    <font>
      <vertAlign val="superscript"/>
      <sz val="10"/>
      <name val="Arial"/>
      <family val="2"/>
    </font>
    <font>
      <b/>
      <u/>
      <sz val="11"/>
      <color indexed="8"/>
      <name val="Arial"/>
      <family val="2"/>
    </font>
    <font>
      <b/>
      <sz val="14"/>
      <name val="Arial"/>
      <family val="2"/>
    </font>
    <font>
      <sz val="9"/>
      <name val="Arial"/>
      <family val="2"/>
    </font>
    <font>
      <b/>
      <sz val="16"/>
      <name val="Calibri"/>
      <family val="2"/>
      <scheme val="minor"/>
    </font>
    <font>
      <sz val="12"/>
      <name val="Calibri"/>
      <family val="2"/>
      <scheme val="minor"/>
    </font>
    <font>
      <b/>
      <u/>
      <sz val="12"/>
      <name val="Calibri"/>
      <family val="2"/>
      <scheme val="minor"/>
    </font>
    <font>
      <b/>
      <sz val="12"/>
      <name val="Calibri"/>
      <family val="2"/>
      <scheme val="minor"/>
    </font>
    <font>
      <sz val="9"/>
      <name val="Calibri"/>
      <family val="2"/>
      <scheme val="minor"/>
    </font>
    <font>
      <b/>
      <sz val="14"/>
      <name val="Calibri"/>
      <family val="2"/>
      <scheme val="minor"/>
    </font>
    <font>
      <sz val="16"/>
      <name val="Calibri"/>
      <family val="2"/>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top style="thin">
        <color auto="1"/>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right/>
      <top/>
      <bottom style="hair">
        <color auto="1"/>
      </bottom>
      <diagonal/>
    </border>
  </borders>
  <cellStyleXfs count="9">
    <xf numFmtId="0" fontId="0" fillId="0" borderId="0"/>
    <xf numFmtId="43" fontId="2" fillId="0" borderId="0" applyFont="0" applyFill="0" applyBorder="0" applyAlignment="0" applyProtection="0"/>
    <xf numFmtId="0" fontId="6" fillId="0" borderId="0"/>
    <xf numFmtId="0" fontId="4" fillId="0" borderId="0"/>
    <xf numFmtId="0" fontId="4" fillId="0" borderId="0"/>
    <xf numFmtId="0" fontId="1" fillId="0" borderId="0"/>
    <xf numFmtId="164" fontId="1" fillId="0" borderId="0" applyFont="0" applyFill="0" applyBorder="0" applyAlignment="0" applyProtection="0"/>
    <xf numFmtId="0" fontId="7" fillId="0" borderId="0"/>
    <xf numFmtId="43" fontId="4" fillId="0" borderId="0" applyFont="0" applyFill="0" applyBorder="0" applyAlignment="0" applyProtection="0"/>
  </cellStyleXfs>
  <cellXfs count="200">
    <xf numFmtId="0" fontId="0" fillId="0" borderId="0" xfId="0"/>
    <xf numFmtId="0" fontId="9" fillId="0" borderId="0" xfId="3" applyFont="1" applyBorder="1"/>
    <xf numFmtId="0" fontId="9" fillId="0" borderId="0" xfId="3" applyFont="1" applyFill="1" applyAlignment="1">
      <alignment vertical="top"/>
    </xf>
    <xf numFmtId="0" fontId="9" fillId="0" borderId="0" xfId="3" applyFont="1" applyFill="1" applyBorder="1" applyAlignment="1">
      <alignment vertical="top"/>
    </xf>
    <xf numFmtId="0" fontId="9" fillId="0" borderId="0" xfId="3" applyFont="1" applyFill="1"/>
    <xf numFmtId="0" fontId="9" fillId="0" borderId="0" xfId="3" applyFont="1" applyBorder="1" applyAlignment="1">
      <alignment horizontal="center" wrapText="1"/>
    </xf>
    <xf numFmtId="0" fontId="9" fillId="0" borderId="0" xfId="0" applyFont="1" applyBorder="1"/>
    <xf numFmtId="0" fontId="10" fillId="0" borderId="0" xfId="5" applyFont="1" applyAlignment="1"/>
    <xf numFmtId="43" fontId="10" fillId="0" borderId="0" xfId="5" applyNumberFormat="1" applyFont="1" applyAlignment="1"/>
    <xf numFmtId="0" fontId="12" fillId="0" borderId="0" xfId="0" applyFont="1" applyBorder="1"/>
    <xf numFmtId="0" fontId="3" fillId="0" borderId="0" xfId="0" applyFont="1" applyBorder="1" applyAlignment="1">
      <alignment vertical="center"/>
    </xf>
    <xf numFmtId="0" fontId="12" fillId="0" borderId="0" xfId="3" applyFont="1" applyBorder="1"/>
    <xf numFmtId="0" fontId="2" fillId="0" borderId="0" xfId="3" applyFont="1" applyBorder="1"/>
    <xf numFmtId="0" fontId="2" fillId="0" borderId="0" xfId="3" applyFont="1" applyBorder="1" applyAlignment="1">
      <alignment vertical="center"/>
    </xf>
    <xf numFmtId="0" fontId="12" fillId="0" borderId="0" xfId="0" applyFont="1"/>
    <xf numFmtId="0" fontId="12" fillId="0" borderId="0" xfId="3" applyFont="1" applyBorder="1" applyAlignment="1">
      <alignment vertical="center"/>
    </xf>
    <xf numFmtId="0" fontId="3" fillId="0" borderId="1" xfId="3" applyFont="1" applyBorder="1" applyAlignment="1">
      <alignment horizontal="center" vertical="center" wrapText="1"/>
    </xf>
    <xf numFmtId="0" fontId="3" fillId="0" borderId="1" xfId="3" applyFont="1" applyBorder="1" applyAlignment="1">
      <alignment horizontal="center" vertical="center"/>
    </xf>
    <xf numFmtId="0" fontId="12" fillId="0" borderId="0" xfId="3" applyFont="1" applyBorder="1" applyAlignment="1">
      <alignment horizontal="center" vertical="center"/>
    </xf>
    <xf numFmtId="0" fontId="12" fillId="0" borderId="4" xfId="3" applyFont="1" applyBorder="1" applyAlignment="1">
      <alignment horizontal="center" vertical="center"/>
    </xf>
    <xf numFmtId="0" fontId="9" fillId="0" borderId="2" xfId="3" applyFont="1" applyBorder="1" applyAlignment="1">
      <alignment horizontal="center" wrapText="1"/>
    </xf>
    <xf numFmtId="0" fontId="2" fillId="0" borderId="0" xfId="3" applyFont="1" applyBorder="1" applyAlignment="1">
      <alignment horizontal="center" vertical="center"/>
    </xf>
    <xf numFmtId="0" fontId="3" fillId="0" borderId="0" xfId="0" applyFont="1" applyBorder="1" applyAlignment="1">
      <alignment horizontal="right" vertical="center"/>
    </xf>
    <xf numFmtId="0" fontId="5" fillId="0" borderId="0" xfId="3" applyFont="1" applyBorder="1" applyAlignment="1">
      <alignment horizontal="right" vertical="center"/>
    </xf>
    <xf numFmtId="4" fontId="3" fillId="0" borderId="0" xfId="0" applyNumberFormat="1" applyFont="1" applyBorder="1" applyAlignment="1"/>
    <xf numFmtId="4" fontId="2" fillId="0" borderId="0" xfId="0" applyNumberFormat="1" applyFont="1" applyBorder="1" applyAlignment="1"/>
    <xf numFmtId="0" fontId="15" fillId="0" borderId="0" xfId="0" applyFont="1" applyFill="1" applyBorder="1" applyAlignment="1">
      <alignment horizontal="left"/>
    </xf>
    <xf numFmtId="0" fontId="11" fillId="0" borderId="0" xfId="0" applyFont="1" applyFill="1" applyBorder="1" applyAlignment="1">
      <alignment vertical="center" wrapText="1"/>
    </xf>
    <xf numFmtId="0" fontId="13" fillId="0" borderId="0" xfId="3" applyFont="1" applyBorder="1" applyAlignment="1">
      <alignment horizontal="left" vertical="center"/>
    </xf>
    <xf numFmtId="0" fontId="9" fillId="0" borderId="0" xfId="0" applyFont="1" applyBorder="1" applyAlignment="1">
      <alignment vertical="center"/>
    </xf>
    <xf numFmtId="0" fontId="10" fillId="0" borderId="0" xfId="5" applyFont="1" applyAlignment="1">
      <alignment vertical="center"/>
    </xf>
    <xf numFmtId="0" fontId="12" fillId="0" borderId="8" xfId="3" applyFont="1" applyBorder="1" applyAlignment="1">
      <alignment horizontal="center" vertical="center"/>
    </xf>
    <xf numFmtId="0" fontId="12" fillId="0" borderId="10" xfId="3" applyFont="1" applyBorder="1" applyAlignment="1">
      <alignment horizontal="center" vertical="center"/>
    </xf>
    <xf numFmtId="0" fontId="4" fillId="0" borderId="10" xfId="0" applyFont="1" applyBorder="1" applyAlignment="1">
      <alignment horizontal="center"/>
    </xf>
    <xf numFmtId="0" fontId="2" fillId="0" borderId="10" xfId="0" applyFont="1" applyBorder="1"/>
    <xf numFmtId="0" fontId="2" fillId="0" borderId="10" xfId="3" applyFont="1" applyBorder="1" applyAlignment="1">
      <alignment horizontal="center" vertical="center"/>
    </xf>
    <xf numFmtId="0" fontId="2" fillId="0" borderId="10" xfId="0" applyFont="1" applyFill="1" applyBorder="1"/>
    <xf numFmtId="0" fontId="4" fillId="0" borderId="11" xfId="0" applyFont="1" applyBorder="1" applyAlignment="1">
      <alignment horizontal="center"/>
    </xf>
    <xf numFmtId="0" fontId="2" fillId="0" borderId="11" xfId="0" applyFont="1" applyFill="1" applyBorder="1"/>
    <xf numFmtId="0" fontId="12" fillId="0" borderId="11" xfId="3" applyFont="1" applyBorder="1" applyAlignment="1">
      <alignment horizontal="center" vertical="center"/>
    </xf>
    <xf numFmtId="0" fontId="0" fillId="0" borderId="12" xfId="0" applyBorder="1" applyAlignment="1"/>
    <xf numFmtId="0" fontId="2" fillId="0" borderId="13" xfId="3" applyFont="1" applyBorder="1" applyAlignment="1">
      <alignment horizontal="center" vertical="center"/>
    </xf>
    <xf numFmtId="0" fontId="0" fillId="0" borderId="14" xfId="0" applyBorder="1" applyAlignment="1"/>
    <xf numFmtId="0" fontId="2" fillId="0" borderId="15" xfId="3" applyFont="1" applyBorder="1" applyAlignment="1">
      <alignment horizontal="center" vertical="center"/>
    </xf>
    <xf numFmtId="0" fontId="4" fillId="0" borderId="16" xfId="0" applyFont="1" applyBorder="1" applyAlignment="1">
      <alignment horizontal="center" vertical="top" wrapText="1"/>
    </xf>
    <xf numFmtId="0" fontId="0" fillId="0" borderId="16" xfId="0" applyBorder="1" applyAlignment="1">
      <alignment vertical="top" wrapText="1"/>
    </xf>
    <xf numFmtId="43" fontId="0" fillId="0" borderId="17" xfId="0" applyNumberFormat="1" applyBorder="1" applyAlignment="1">
      <alignment vertical="top" wrapText="1"/>
    </xf>
    <xf numFmtId="0" fontId="2" fillId="0" borderId="18" xfId="3" applyFont="1" applyBorder="1" applyAlignment="1">
      <alignment horizontal="center" vertical="center"/>
    </xf>
    <xf numFmtId="0" fontId="5" fillId="0" borderId="18" xfId="3" applyFont="1" applyBorder="1" applyAlignment="1">
      <alignment horizontal="right" vertical="center"/>
    </xf>
    <xf numFmtId="0" fontId="12" fillId="0" borderId="17" xfId="3" applyFont="1" applyBorder="1" applyAlignment="1">
      <alignment horizontal="center" vertical="center"/>
    </xf>
    <xf numFmtId="0" fontId="4" fillId="0" borderId="12" xfId="0" applyFont="1" applyBorder="1" applyAlignment="1">
      <alignment horizontal="center" vertical="top" wrapText="1"/>
    </xf>
    <xf numFmtId="0" fontId="0" fillId="0" borderId="12" xfId="0" applyBorder="1"/>
    <xf numFmtId="0" fontId="0" fillId="0" borderId="13" xfId="0" applyBorder="1" applyAlignment="1"/>
    <xf numFmtId="0" fontId="2" fillId="0" borderId="19" xfId="3" applyFont="1" applyBorder="1" applyAlignment="1">
      <alignment horizontal="center" vertical="center"/>
    </xf>
    <xf numFmtId="0" fontId="5" fillId="0" borderId="19" xfId="3" applyFont="1" applyBorder="1" applyAlignment="1">
      <alignment horizontal="right" vertical="center"/>
    </xf>
    <xf numFmtId="0" fontId="12" fillId="0" borderId="13" xfId="3" applyFont="1" applyBorder="1" applyAlignment="1">
      <alignment horizontal="center" vertical="center"/>
    </xf>
    <xf numFmtId="0" fontId="9" fillId="0" borderId="14" xfId="3" applyFont="1" applyBorder="1"/>
    <xf numFmtId="0" fontId="3" fillId="0" borderId="14" xfId="0" applyFont="1" applyBorder="1" applyAlignment="1">
      <alignment horizontal="right" vertical="center"/>
    </xf>
    <xf numFmtId="0" fontId="3" fillId="0" borderId="15" xfId="0" applyFont="1" applyBorder="1" applyAlignment="1">
      <alignment vertical="center"/>
    </xf>
    <xf numFmtId="0" fontId="2" fillId="0" borderId="20" xfId="3" applyFont="1" applyBorder="1" applyAlignment="1">
      <alignment horizontal="center" vertical="center"/>
    </xf>
    <xf numFmtId="0" fontId="5" fillId="0" borderId="20" xfId="3" applyFont="1" applyBorder="1" applyAlignment="1">
      <alignment horizontal="right" vertical="center"/>
    </xf>
    <xf numFmtId="0" fontId="12" fillId="0" borderId="15" xfId="3" applyFont="1" applyBorder="1" applyAlignment="1">
      <alignment horizontal="center" vertical="center"/>
    </xf>
    <xf numFmtId="0" fontId="9" fillId="0" borderId="7" xfId="3" applyFont="1" applyBorder="1" applyAlignment="1">
      <alignment horizontal="center" wrapText="1"/>
    </xf>
    <xf numFmtId="0" fontId="3" fillId="0" borderId="5" xfId="3" applyFont="1" applyBorder="1" applyAlignment="1">
      <alignment vertical="center"/>
    </xf>
    <xf numFmtId="0" fontId="13" fillId="0" borderId="6" xfId="3" applyFont="1" applyBorder="1" applyAlignment="1">
      <alignment horizontal="center" vertical="center"/>
    </xf>
    <xf numFmtId="0" fontId="3" fillId="0" borderId="7" xfId="3" applyFont="1" applyBorder="1" applyAlignment="1">
      <alignment vertical="center"/>
    </xf>
    <xf numFmtId="0" fontId="13" fillId="0" borderId="8" xfId="3" applyFont="1" applyBorder="1" applyAlignment="1">
      <alignment horizontal="center" vertical="center"/>
    </xf>
    <xf numFmtId="0" fontId="12" fillId="0" borderId="6" xfId="3" applyFont="1" applyBorder="1" applyAlignment="1">
      <alignment horizontal="center" vertical="center"/>
    </xf>
    <xf numFmtId="0" fontId="10" fillId="0" borderId="0" xfId="5" applyFont="1" applyFill="1" applyAlignment="1"/>
    <xf numFmtId="0" fontId="13" fillId="0" borderId="4" xfId="3" applyFont="1" applyBorder="1" applyAlignment="1">
      <alignment horizontal="center" vertical="center"/>
    </xf>
    <xf numFmtId="0" fontId="13" fillId="0" borderId="2" xfId="3" applyFont="1" applyBorder="1" applyAlignment="1">
      <alignment horizontal="right" vertical="center"/>
    </xf>
    <xf numFmtId="0" fontId="3" fillId="0" borderId="9" xfId="3" applyFont="1" applyBorder="1" applyAlignment="1">
      <alignment horizontal="center" vertical="center" wrapText="1"/>
    </xf>
    <xf numFmtId="0" fontId="8" fillId="0" borderId="9" xfId="3" applyFont="1" applyBorder="1" applyAlignment="1">
      <alignment horizontal="left" vertical="center"/>
    </xf>
    <xf numFmtId="164" fontId="2" fillId="0" borderId="10" xfId="0" applyNumberFormat="1" applyFont="1" applyBorder="1" applyAlignment="1">
      <alignment horizontal="center" vertical="top" wrapText="1"/>
    </xf>
    <xf numFmtId="0" fontId="3" fillId="0" borderId="10" xfId="0" applyFont="1" applyBorder="1" applyAlignment="1">
      <alignment vertical="top"/>
    </xf>
    <xf numFmtId="0" fontId="2" fillId="0" borderId="10" xfId="0" applyFont="1" applyBorder="1" applyAlignment="1">
      <alignment horizontal="center"/>
    </xf>
    <xf numFmtId="165" fontId="2" fillId="0" borderId="10" xfId="1" applyNumberFormat="1" applyFont="1" applyFill="1" applyBorder="1" applyAlignment="1">
      <alignment horizontal="center"/>
    </xf>
    <xf numFmtId="164" fontId="3" fillId="0" borderId="10" xfId="5" applyNumberFormat="1" applyFont="1" applyBorder="1" applyAlignment="1">
      <alignment horizontal="center" vertical="top"/>
    </xf>
    <xf numFmtId="0" fontId="3" fillId="0" borderId="10" xfId="5" applyFont="1" applyBorder="1" applyAlignment="1">
      <alignment vertical="top" wrapText="1"/>
    </xf>
    <xf numFmtId="0" fontId="3" fillId="0" borderId="10" xfId="5" applyFont="1" applyBorder="1" applyAlignment="1">
      <alignment horizontal="center"/>
    </xf>
    <xf numFmtId="165" fontId="2" fillId="0" borderId="10" xfId="1" applyNumberFormat="1" applyFont="1" applyFill="1" applyBorder="1" applyAlignment="1"/>
    <xf numFmtId="164" fontId="2" fillId="0" borderId="10" xfId="5" applyNumberFormat="1" applyFont="1" applyBorder="1" applyAlignment="1">
      <alignment horizontal="center" vertical="center"/>
    </xf>
    <xf numFmtId="0" fontId="2" fillId="0" borderId="10" xfId="0" applyFont="1" applyBorder="1" applyAlignment="1">
      <alignment vertical="top" wrapText="1"/>
    </xf>
    <xf numFmtId="0" fontId="2" fillId="0" borderId="10" xfId="5" applyFont="1" applyBorder="1" applyAlignment="1">
      <alignment horizontal="center"/>
    </xf>
    <xf numFmtId="0" fontId="2" fillId="0" borderId="10" xfId="0" applyFont="1" applyBorder="1" applyAlignment="1">
      <alignment horizontal="left" vertical="top" wrapText="1"/>
    </xf>
    <xf numFmtId="0" fontId="2" fillId="0" borderId="10" xfId="5" applyFont="1" applyBorder="1" applyAlignment="1">
      <alignment horizontal="center" vertical="center"/>
    </xf>
    <xf numFmtId="0" fontId="2" fillId="0" borderId="10" xfId="0" applyFont="1" applyBorder="1" applyAlignment="1">
      <alignment vertical="top"/>
    </xf>
    <xf numFmtId="0" fontId="2" fillId="0" borderId="10" xfId="5" applyFont="1" applyFill="1" applyBorder="1" applyAlignment="1">
      <alignment horizontal="center"/>
    </xf>
    <xf numFmtId="0" fontId="2" fillId="0" borderId="10" xfId="5" applyFont="1" applyBorder="1" applyAlignment="1">
      <alignment horizontal="center" wrapText="1"/>
    </xf>
    <xf numFmtId="164" fontId="3" fillId="0" borderId="10" xfId="5" applyNumberFormat="1" applyFont="1" applyBorder="1" applyAlignment="1">
      <alignment horizontal="center" vertical="center"/>
    </xf>
    <xf numFmtId="0" fontId="3" fillId="0" borderId="10" xfId="5" applyFont="1" applyBorder="1" applyAlignment="1">
      <alignment vertical="center" wrapText="1"/>
    </xf>
    <xf numFmtId="0" fontId="3" fillId="0" borderId="10" xfId="5" applyFont="1" applyBorder="1" applyAlignment="1">
      <alignment horizontal="center" vertical="center"/>
    </xf>
    <xf numFmtId="165" fontId="2" fillId="0" borderId="10" xfId="1" applyNumberFormat="1" applyFont="1" applyFill="1" applyBorder="1" applyAlignment="1">
      <alignment vertical="center"/>
    </xf>
    <xf numFmtId="0" fontId="2" fillId="0" borderId="10" xfId="5" applyFont="1" applyBorder="1" applyAlignment="1">
      <alignment vertical="top" wrapText="1"/>
    </xf>
    <xf numFmtId="164" fontId="3" fillId="0" borderId="10" xfId="5" applyNumberFormat="1" applyFont="1" applyBorder="1" applyAlignment="1">
      <alignment horizontal="center" vertical="center" wrapText="1"/>
    </xf>
    <xf numFmtId="0" fontId="2" fillId="0" borderId="10" xfId="5" applyFont="1" applyBorder="1" applyAlignment="1">
      <alignment horizontal="center" vertical="center" wrapText="1"/>
    </xf>
    <xf numFmtId="0" fontId="2" fillId="0" borderId="10" xfId="0" applyNumberFormat="1" applyFont="1" applyBorder="1" applyAlignment="1">
      <alignment vertical="top"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2" fillId="0"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165" fontId="2" fillId="0" borderId="10" xfId="1"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10" xfId="0" applyFont="1" applyFill="1" applyBorder="1" applyAlignment="1">
      <alignment horizontal="center"/>
    </xf>
    <xf numFmtId="164" fontId="3" fillId="0" borderId="10" xfId="5" applyNumberFormat="1" applyFont="1" applyFill="1" applyBorder="1" applyAlignment="1">
      <alignment horizontal="center" vertical="center"/>
    </xf>
    <xf numFmtId="0" fontId="3" fillId="0" borderId="10" xfId="0" applyFont="1" applyFill="1" applyBorder="1" applyAlignment="1">
      <alignment horizontal="center"/>
    </xf>
    <xf numFmtId="165" fontId="3" fillId="0" borderId="10" xfId="0" applyNumberFormat="1" applyFont="1" applyFill="1" applyBorder="1" applyAlignment="1"/>
    <xf numFmtId="0" fontId="3" fillId="0" borderId="10" xfId="3" applyFont="1" applyBorder="1" applyAlignment="1">
      <alignment horizontal="center" vertical="center" wrapText="1"/>
    </xf>
    <xf numFmtId="0" fontId="8" fillId="0" borderId="10" xfId="3" applyFont="1" applyBorder="1" applyAlignment="1">
      <alignment horizontal="left" vertical="center"/>
    </xf>
    <xf numFmtId="0" fontId="3" fillId="0" borderId="10" xfId="3" applyFont="1" applyBorder="1" applyAlignment="1">
      <alignment horizontal="center" vertical="center"/>
    </xf>
    <xf numFmtId="0" fontId="2" fillId="0" borderId="10" xfId="3" applyFont="1" applyBorder="1" applyAlignment="1">
      <alignment horizontal="center" wrapText="1"/>
    </xf>
    <xf numFmtId="0" fontId="3" fillId="0" borderId="10" xfId="3" applyFont="1" applyBorder="1" applyAlignment="1">
      <alignment vertical="top"/>
    </xf>
    <xf numFmtId="0" fontId="2" fillId="0" borderId="10" xfId="3" applyFont="1" applyBorder="1" applyAlignment="1">
      <alignment horizontal="center"/>
    </xf>
    <xf numFmtId="0" fontId="2" fillId="0" borderId="10" xfId="3" applyFont="1" applyBorder="1"/>
    <xf numFmtId="0" fontId="2" fillId="0" borderId="10" xfId="3" applyFont="1" applyFill="1" applyBorder="1" applyAlignment="1">
      <alignment horizontal="center" vertical="top"/>
    </xf>
    <xf numFmtId="0" fontId="2" fillId="0" borderId="10" xfId="3" applyFont="1" applyBorder="1" applyAlignment="1">
      <alignment vertical="top" wrapText="1"/>
    </xf>
    <xf numFmtId="0" fontId="2" fillId="0" borderId="10" xfId="3" applyFont="1" applyFill="1" applyBorder="1" applyAlignment="1">
      <alignment horizontal="center"/>
    </xf>
    <xf numFmtId="0" fontId="2" fillId="0" borderId="10" xfId="3" applyFont="1" applyBorder="1" applyAlignment="1">
      <alignment vertical="top"/>
    </xf>
    <xf numFmtId="165" fontId="2" fillId="0" borderId="10" xfId="8" applyNumberFormat="1" applyFont="1" applyFill="1" applyBorder="1" applyAlignment="1"/>
    <xf numFmtId="0" fontId="2" fillId="0" borderId="10" xfId="3" applyFont="1" applyBorder="1" applyAlignment="1">
      <alignment horizontal="center" vertical="top" wrapText="1"/>
    </xf>
    <xf numFmtId="164" fontId="2" fillId="0" borderId="10" xfId="3" applyNumberFormat="1" applyFont="1" applyFill="1" applyBorder="1" applyAlignment="1">
      <alignment horizontal="center" vertical="top"/>
    </xf>
    <xf numFmtId="2" fontId="2" fillId="0" borderId="10" xfId="3" applyNumberFormat="1" applyFont="1" applyFill="1" applyBorder="1" applyAlignment="1">
      <alignment horizontal="center" vertical="top"/>
    </xf>
    <xf numFmtId="0" fontId="2" fillId="0" borderId="10" xfId="3" applyFont="1" applyFill="1" applyBorder="1" applyAlignment="1" applyProtection="1">
      <alignment horizontal="center"/>
    </xf>
    <xf numFmtId="0" fontId="16" fillId="0" borderId="10" xfId="3" applyFont="1" applyBorder="1"/>
    <xf numFmtId="0" fontId="3" fillId="0" borderId="10" xfId="3" applyFont="1" applyBorder="1" applyAlignment="1">
      <alignment horizontal="center" wrapText="1"/>
    </xf>
    <xf numFmtId="0" fontId="2" fillId="0" borderId="10" xfId="3" applyFont="1" applyFill="1" applyBorder="1" applyAlignment="1">
      <alignment horizontal="center" vertical="center"/>
    </xf>
    <xf numFmtId="165" fontId="2" fillId="0" borderId="10" xfId="8" applyNumberFormat="1" applyFont="1" applyFill="1" applyBorder="1" applyAlignment="1">
      <alignment vertical="center"/>
    </xf>
    <xf numFmtId="164" fontId="3" fillId="0" borderId="10" xfId="3" applyNumberFormat="1" applyFont="1" applyFill="1" applyBorder="1" applyAlignment="1">
      <alignment horizontal="center" vertical="center" wrapText="1"/>
    </xf>
    <xf numFmtId="0" fontId="3" fillId="0" borderId="10" xfId="3" applyFont="1" applyFill="1" applyBorder="1" applyAlignment="1">
      <alignment horizontal="center" vertical="center"/>
    </xf>
    <xf numFmtId="0" fontId="8" fillId="0" borderId="0" xfId="3" applyFont="1" applyFill="1" applyAlignment="1">
      <alignment vertical="center"/>
    </xf>
    <xf numFmtId="0" fontId="13" fillId="0" borderId="10" xfId="3" applyFont="1" applyFill="1" applyBorder="1" applyAlignment="1">
      <alignment horizontal="right" vertical="center"/>
    </xf>
    <xf numFmtId="0" fontId="8" fillId="0" borderId="10" xfId="3" applyFont="1" applyFill="1" applyBorder="1" applyAlignment="1">
      <alignment horizontal="right" vertical="center"/>
    </xf>
    <xf numFmtId="1" fontId="8" fillId="0" borderId="10" xfId="3" applyNumberFormat="1" applyFont="1" applyFill="1" applyBorder="1" applyAlignment="1">
      <alignment horizontal="left" vertical="center"/>
    </xf>
    <xf numFmtId="165" fontId="13" fillId="0" borderId="10" xfId="0" applyNumberFormat="1" applyFont="1" applyFill="1" applyBorder="1" applyAlignment="1">
      <alignment horizontal="right"/>
    </xf>
    <xf numFmtId="0" fontId="9" fillId="0" borderId="0" xfId="3" applyFont="1" applyFill="1" applyAlignment="1">
      <alignment vertical="center"/>
    </xf>
    <xf numFmtId="1" fontId="8" fillId="0" borderId="3" xfId="3" applyNumberFormat="1" applyFont="1" applyFill="1" applyBorder="1" applyAlignment="1">
      <alignment horizontal="left" vertical="center"/>
    </xf>
    <xf numFmtId="0" fontId="8" fillId="0" borderId="10" xfId="5" applyFont="1" applyFill="1" applyBorder="1" applyAlignment="1">
      <alignment horizontal="right" vertical="center" wrapText="1"/>
    </xf>
    <xf numFmtId="164" fontId="3" fillId="0" borderId="11" xfId="3" applyNumberFormat="1" applyFont="1" applyFill="1" applyBorder="1" applyAlignment="1">
      <alignment horizontal="center" vertical="center" wrapText="1"/>
    </xf>
    <xf numFmtId="0" fontId="3" fillId="0" borderId="11" xfId="3" applyFont="1" applyFill="1" applyBorder="1" applyAlignment="1">
      <alignment horizontal="right" vertical="center"/>
    </xf>
    <xf numFmtId="0" fontId="3" fillId="0" borderId="11" xfId="3" applyFont="1" applyFill="1" applyBorder="1" applyAlignment="1">
      <alignment horizontal="center" vertical="center"/>
    </xf>
    <xf numFmtId="0" fontId="13" fillId="0" borderId="11" xfId="3" applyFont="1" applyFill="1" applyBorder="1" applyAlignment="1">
      <alignment horizontal="right" vertical="center"/>
    </xf>
    <xf numFmtId="0" fontId="13" fillId="0" borderId="5" xfId="3" applyFont="1" applyBorder="1" applyAlignment="1">
      <alignment horizontal="right" vertical="center"/>
    </xf>
    <xf numFmtId="0" fontId="13" fillId="0" borderId="7" xfId="3" applyFont="1" applyBorder="1" applyAlignment="1">
      <alignment horizontal="right" vertical="center"/>
    </xf>
    <xf numFmtId="1" fontId="0" fillId="0" borderId="21" xfId="0" applyNumberFormat="1" applyBorder="1" applyAlignment="1">
      <alignment horizontal="center" vertical="top"/>
    </xf>
    <xf numFmtId="0" fontId="0" fillId="0" borderId="21" xfId="0" applyBorder="1" applyAlignment="1">
      <alignment vertical="top" wrapText="1"/>
    </xf>
    <xf numFmtId="0" fontId="12" fillId="0" borderId="21" xfId="3" applyFont="1" applyBorder="1" applyAlignment="1">
      <alignment horizontal="center" vertical="center"/>
    </xf>
    <xf numFmtId="0" fontId="19" fillId="0" borderId="22" xfId="0" applyFont="1" applyBorder="1" applyAlignment="1">
      <alignment vertical="center" wrapText="1"/>
    </xf>
    <xf numFmtId="0" fontId="21" fillId="0" borderId="0" xfId="0" applyFont="1" applyFill="1" applyBorder="1"/>
    <xf numFmtId="0" fontId="19" fillId="0" borderId="0" xfId="0" applyFont="1" applyFill="1" applyBorder="1" applyAlignment="1">
      <alignment vertical="center"/>
    </xf>
    <xf numFmtId="0" fontId="21" fillId="0" borderId="22" xfId="0" applyFont="1" applyFill="1" applyBorder="1" applyAlignment="1">
      <alignment horizontal="center" vertical="center" wrapText="1"/>
    </xf>
    <xf numFmtId="0" fontId="21" fillId="2" borderId="22" xfId="0" applyFont="1" applyFill="1" applyBorder="1" applyAlignment="1">
      <alignment horizontal="center" vertical="center"/>
    </xf>
    <xf numFmtId="0" fontId="21" fillId="2" borderId="22"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2" borderId="22" xfId="0" applyFont="1" applyFill="1" applyBorder="1" applyAlignment="1">
      <alignment horizontal="center" vertical="center"/>
    </xf>
    <xf numFmtId="0" fontId="19" fillId="2" borderId="22" xfId="0" applyFont="1" applyFill="1" applyBorder="1" applyAlignment="1">
      <alignment horizontal="center" vertical="justify" wrapText="1"/>
    </xf>
    <xf numFmtId="0" fontId="19" fillId="0" borderId="22" xfId="0" applyFont="1" applyFill="1" applyBorder="1" applyAlignment="1">
      <alignment horizontal="justify" vertical="justify" wrapText="1"/>
    </xf>
    <xf numFmtId="0" fontId="21" fillId="2" borderId="22" xfId="0" applyFont="1" applyFill="1" applyBorder="1" applyAlignment="1">
      <alignment horizontal="center"/>
    </xf>
    <xf numFmtId="0" fontId="19" fillId="0" borderId="0" xfId="0" applyFont="1" applyFill="1" applyBorder="1"/>
    <xf numFmtId="0" fontId="19" fillId="0" borderId="22" xfId="0" applyFont="1" applyBorder="1" applyAlignment="1">
      <alignment horizontal="justify" vertical="justify" wrapText="1"/>
    </xf>
    <xf numFmtId="0" fontId="19" fillId="0" borderId="22" xfId="0" applyFont="1" applyFill="1" applyBorder="1" applyAlignment="1">
      <alignment horizontal="center" vertical="center"/>
    </xf>
    <xf numFmtId="0" fontId="22" fillId="2" borderId="22" xfId="0" applyFont="1" applyFill="1" applyBorder="1" applyAlignment="1">
      <alignment horizontal="center" vertical="center" wrapText="1"/>
    </xf>
    <xf numFmtId="0" fontId="19" fillId="0" borderId="22" xfId="0" applyFont="1" applyBorder="1" applyAlignment="1">
      <alignment vertical="center"/>
    </xf>
    <xf numFmtId="0" fontId="21" fillId="0" borderId="22" xfId="0" applyFont="1" applyFill="1" applyBorder="1" applyAlignment="1">
      <alignment horizontal="justify" vertical="justify" wrapText="1"/>
    </xf>
    <xf numFmtId="0" fontId="19" fillId="0" borderId="22" xfId="0" applyFont="1" applyFill="1" applyBorder="1"/>
    <xf numFmtId="0" fontId="19" fillId="0" borderId="22" xfId="0" applyFont="1" applyFill="1" applyBorder="1" applyAlignment="1">
      <alignment horizontal="center"/>
    </xf>
    <xf numFmtId="0" fontId="21" fillId="0" borderId="22" xfId="0" applyFont="1" applyFill="1" applyBorder="1" applyAlignment="1"/>
    <xf numFmtId="0" fontId="21" fillId="2" borderId="22" xfId="0" applyFont="1" applyFill="1" applyBorder="1" applyAlignment="1"/>
    <xf numFmtId="0" fontId="19" fillId="0" borderId="22" xfId="0" applyFont="1" applyFill="1" applyBorder="1" applyAlignment="1"/>
    <xf numFmtId="0" fontId="19" fillId="2" borderId="22" xfId="0" applyFont="1" applyFill="1" applyBorder="1" applyAlignment="1">
      <alignment horizontal="center"/>
    </xf>
    <xf numFmtId="0" fontId="19" fillId="2" borderId="0" xfId="0" applyFont="1" applyFill="1" applyBorder="1" applyAlignment="1">
      <alignment horizontal="center"/>
    </xf>
    <xf numFmtId="0" fontId="19" fillId="0" borderId="0" xfId="0" applyFont="1" applyFill="1" applyBorder="1" applyAlignment="1">
      <alignment horizontal="center"/>
    </xf>
    <xf numFmtId="0" fontId="21" fillId="0" borderId="0" xfId="0" applyFont="1" applyFill="1" applyBorder="1" applyAlignment="1">
      <alignment horizontal="center"/>
    </xf>
    <xf numFmtId="0" fontId="21" fillId="2" borderId="0" xfId="0" applyFont="1" applyFill="1" applyBorder="1" applyAlignment="1">
      <alignment horizontal="center"/>
    </xf>
    <xf numFmtId="0" fontId="21" fillId="0" borderId="22" xfId="0" applyFont="1" applyFill="1" applyBorder="1" applyAlignment="1">
      <alignment horizontal="center" vertical="center"/>
    </xf>
    <xf numFmtId="0" fontId="19" fillId="0" borderId="22" xfId="0" applyFont="1" applyFill="1" applyBorder="1" applyAlignment="1">
      <alignment wrapText="1"/>
    </xf>
    <xf numFmtId="1" fontId="21" fillId="0" borderId="22" xfId="0" applyNumberFormat="1" applyFont="1" applyFill="1" applyBorder="1" applyAlignment="1">
      <alignment horizontal="center" vertical="center"/>
    </xf>
    <xf numFmtId="0" fontId="21" fillId="0" borderId="22" xfId="0" applyFont="1" applyFill="1" applyBorder="1" applyAlignment="1">
      <alignment horizontal="center"/>
    </xf>
    <xf numFmtId="0" fontId="19" fillId="2" borderId="22" xfId="0" applyFont="1" applyFill="1" applyBorder="1" applyAlignment="1"/>
    <xf numFmtId="0" fontId="24" fillId="0" borderId="22" xfId="0" applyFont="1" applyFill="1" applyBorder="1"/>
    <xf numFmtId="0" fontId="23" fillId="0" borderId="22" xfId="0" applyFont="1" applyFill="1" applyBorder="1" applyAlignment="1">
      <alignment horizontal="center" vertical="center"/>
    </xf>
    <xf numFmtId="0" fontId="21" fillId="0" borderId="22" xfId="0" applyFont="1" applyFill="1" applyBorder="1" applyAlignment="1">
      <alignment horizontal="center"/>
    </xf>
    <xf numFmtId="0" fontId="23" fillId="2" borderId="22" xfId="0" applyFont="1" applyFill="1" applyBorder="1" applyAlignment="1">
      <alignment horizontal="left"/>
    </xf>
    <xf numFmtId="0" fontId="18" fillId="0" borderId="23" xfId="0" applyFont="1" applyFill="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4" fillId="0" borderId="21" xfId="0" applyFont="1" applyBorder="1" applyAlignment="1">
      <alignment horizontal="center" vertical="center"/>
    </xf>
    <xf numFmtId="0" fontId="3" fillId="0" borderId="0" xfId="3" applyFont="1" applyBorder="1" applyAlignment="1">
      <alignment horizontal="center"/>
    </xf>
    <xf numFmtId="0" fontId="3"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2" fillId="0" borderId="10" xfId="5" applyFont="1" applyBorder="1" applyAlignment="1">
      <alignment horizontal="center" vertical="center" wrapText="1"/>
    </xf>
    <xf numFmtId="165" fontId="2" fillId="0" borderId="10" xfId="1" applyNumberFormat="1" applyFont="1" applyFill="1" applyBorder="1" applyAlignment="1">
      <alignment horizontal="center" vertical="center"/>
    </xf>
    <xf numFmtId="165" fontId="2" fillId="0" borderId="10" xfId="1" applyNumberFormat="1" applyFont="1" applyFill="1" applyBorder="1" applyAlignment="1">
      <alignment vertical="center"/>
    </xf>
  </cellXfs>
  <cellStyles count="9">
    <cellStyle name="Comma" xfId="1" builtinId="3"/>
    <cellStyle name="Comma 2" xfId="6"/>
    <cellStyle name="Comma 3" xfId="8"/>
    <cellStyle name="Normal" xfId="0" builtinId="0"/>
    <cellStyle name="Normal 10" xfId="2"/>
    <cellStyle name="Normal 2" xfId="3"/>
    <cellStyle name="Normal 3" xfId="4"/>
    <cellStyle name="Normal 4" xfId="5"/>
    <cellStyle name="Style 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7"/>
  <sheetViews>
    <sheetView tabSelected="1" workbookViewId="0">
      <selection activeCell="B6" sqref="B6"/>
    </sheetView>
  </sheetViews>
  <sheetFormatPr defaultRowHeight="15.75"/>
  <cols>
    <col min="1" max="1" width="5" style="172" customWidth="1"/>
    <col min="2" max="2" width="84.28515625" style="160" customWidth="1"/>
    <col min="3" max="3" width="6.42578125" style="173" customWidth="1"/>
    <col min="4" max="4" width="5.5703125" style="175" customWidth="1"/>
    <col min="5" max="5" width="7" style="175" customWidth="1"/>
    <col min="6" max="6" width="8.7109375" style="175" customWidth="1"/>
    <col min="7" max="7" width="8.42578125" style="174" customWidth="1"/>
    <col min="8" max="8" width="8.85546875" style="173" customWidth="1"/>
    <col min="9" max="231" width="9.140625" style="160"/>
    <col min="232" max="232" width="4.140625" style="160" customWidth="1"/>
    <col min="233" max="233" width="53.7109375" style="160" customWidth="1"/>
    <col min="234" max="234" width="5.5703125" style="160" customWidth="1"/>
    <col min="235" max="235" width="11" style="160" customWidth="1"/>
    <col min="236" max="236" width="9" style="160" bestFit="1" customWidth="1"/>
    <col min="237" max="237" width="13.5703125" style="160" bestFit="1" customWidth="1"/>
    <col min="238" max="487" width="9.140625" style="160"/>
    <col min="488" max="488" width="4.140625" style="160" customWidth="1"/>
    <col min="489" max="489" width="53.7109375" style="160" customWidth="1"/>
    <col min="490" max="490" width="5.5703125" style="160" customWidth="1"/>
    <col min="491" max="491" width="11" style="160" customWidth="1"/>
    <col min="492" max="492" width="9" style="160" bestFit="1" customWidth="1"/>
    <col min="493" max="493" width="13.5703125" style="160" bestFit="1" customWidth="1"/>
    <col min="494" max="743" width="9.140625" style="160"/>
    <col min="744" max="744" width="4.140625" style="160" customWidth="1"/>
    <col min="745" max="745" width="53.7109375" style="160" customWidth="1"/>
    <col min="746" max="746" width="5.5703125" style="160" customWidth="1"/>
    <col min="747" max="747" width="11" style="160" customWidth="1"/>
    <col min="748" max="748" width="9" style="160" bestFit="1" customWidth="1"/>
    <col min="749" max="749" width="13.5703125" style="160" bestFit="1" customWidth="1"/>
    <col min="750" max="999" width="9.140625" style="160"/>
    <col min="1000" max="1000" width="4.140625" style="160" customWidth="1"/>
    <col min="1001" max="1001" width="53.7109375" style="160" customWidth="1"/>
    <col min="1002" max="1002" width="5.5703125" style="160" customWidth="1"/>
    <col min="1003" max="1003" width="11" style="160" customWidth="1"/>
    <col min="1004" max="1004" width="9" style="160" bestFit="1" customWidth="1"/>
    <col min="1005" max="1005" width="13.5703125" style="160" bestFit="1" customWidth="1"/>
    <col min="1006" max="1255" width="9.140625" style="160"/>
    <col min="1256" max="1256" width="4.140625" style="160" customWidth="1"/>
    <col min="1257" max="1257" width="53.7109375" style="160" customWidth="1"/>
    <col min="1258" max="1258" width="5.5703125" style="160" customWidth="1"/>
    <col min="1259" max="1259" width="11" style="160" customWidth="1"/>
    <col min="1260" max="1260" width="9" style="160" bestFit="1" customWidth="1"/>
    <col min="1261" max="1261" width="13.5703125" style="160" bestFit="1" customWidth="1"/>
    <col min="1262" max="1511" width="9.140625" style="160"/>
    <col min="1512" max="1512" width="4.140625" style="160" customWidth="1"/>
    <col min="1513" max="1513" width="53.7109375" style="160" customWidth="1"/>
    <col min="1514" max="1514" width="5.5703125" style="160" customWidth="1"/>
    <col min="1515" max="1515" width="11" style="160" customWidth="1"/>
    <col min="1516" max="1516" width="9" style="160" bestFit="1" customWidth="1"/>
    <col min="1517" max="1517" width="13.5703125" style="160" bestFit="1" customWidth="1"/>
    <col min="1518" max="1767" width="9.140625" style="160"/>
    <col min="1768" max="1768" width="4.140625" style="160" customWidth="1"/>
    <col min="1769" max="1769" width="53.7109375" style="160" customWidth="1"/>
    <col min="1770" max="1770" width="5.5703125" style="160" customWidth="1"/>
    <col min="1771" max="1771" width="11" style="160" customWidth="1"/>
    <col min="1772" max="1772" width="9" style="160" bestFit="1" customWidth="1"/>
    <col min="1773" max="1773" width="13.5703125" style="160" bestFit="1" customWidth="1"/>
    <col min="1774" max="2023" width="9.140625" style="160"/>
    <col min="2024" max="2024" width="4.140625" style="160" customWidth="1"/>
    <col min="2025" max="2025" width="53.7109375" style="160" customWidth="1"/>
    <col min="2026" max="2026" width="5.5703125" style="160" customWidth="1"/>
    <col min="2027" max="2027" width="11" style="160" customWidth="1"/>
    <col min="2028" max="2028" width="9" style="160" bestFit="1" customWidth="1"/>
    <col min="2029" max="2029" width="13.5703125" style="160" bestFit="1" customWidth="1"/>
    <col min="2030" max="2279" width="9.140625" style="160"/>
    <col min="2280" max="2280" width="4.140625" style="160" customWidth="1"/>
    <col min="2281" max="2281" width="53.7109375" style="160" customWidth="1"/>
    <col min="2282" max="2282" width="5.5703125" style="160" customWidth="1"/>
    <col min="2283" max="2283" width="11" style="160" customWidth="1"/>
    <col min="2284" max="2284" width="9" style="160" bestFit="1" customWidth="1"/>
    <col min="2285" max="2285" width="13.5703125" style="160" bestFit="1" customWidth="1"/>
    <col min="2286" max="2535" width="9.140625" style="160"/>
    <col min="2536" max="2536" width="4.140625" style="160" customWidth="1"/>
    <col min="2537" max="2537" width="53.7109375" style="160" customWidth="1"/>
    <col min="2538" max="2538" width="5.5703125" style="160" customWidth="1"/>
    <col min="2539" max="2539" width="11" style="160" customWidth="1"/>
    <col min="2540" max="2540" width="9" style="160" bestFit="1" customWidth="1"/>
    <col min="2541" max="2541" width="13.5703125" style="160" bestFit="1" customWidth="1"/>
    <col min="2542" max="2791" width="9.140625" style="160"/>
    <col min="2792" max="2792" width="4.140625" style="160" customWidth="1"/>
    <col min="2793" max="2793" width="53.7109375" style="160" customWidth="1"/>
    <col min="2794" max="2794" width="5.5703125" style="160" customWidth="1"/>
    <col min="2795" max="2795" width="11" style="160" customWidth="1"/>
    <col min="2796" max="2796" width="9" style="160" bestFit="1" customWidth="1"/>
    <col min="2797" max="2797" width="13.5703125" style="160" bestFit="1" customWidth="1"/>
    <col min="2798" max="3047" width="9.140625" style="160"/>
    <col min="3048" max="3048" width="4.140625" style="160" customWidth="1"/>
    <col min="3049" max="3049" width="53.7109375" style="160" customWidth="1"/>
    <col min="3050" max="3050" width="5.5703125" style="160" customWidth="1"/>
    <col min="3051" max="3051" width="11" style="160" customWidth="1"/>
    <col min="3052" max="3052" width="9" style="160" bestFit="1" customWidth="1"/>
    <col min="3053" max="3053" width="13.5703125" style="160" bestFit="1" customWidth="1"/>
    <col min="3054" max="3303" width="9.140625" style="160"/>
    <col min="3304" max="3304" width="4.140625" style="160" customWidth="1"/>
    <col min="3305" max="3305" width="53.7109375" style="160" customWidth="1"/>
    <col min="3306" max="3306" width="5.5703125" style="160" customWidth="1"/>
    <col min="3307" max="3307" width="11" style="160" customWidth="1"/>
    <col min="3308" max="3308" width="9" style="160" bestFit="1" customWidth="1"/>
    <col min="3309" max="3309" width="13.5703125" style="160" bestFit="1" customWidth="1"/>
    <col min="3310" max="3559" width="9.140625" style="160"/>
    <col min="3560" max="3560" width="4.140625" style="160" customWidth="1"/>
    <col min="3561" max="3561" width="53.7109375" style="160" customWidth="1"/>
    <col min="3562" max="3562" width="5.5703125" style="160" customWidth="1"/>
    <col min="3563" max="3563" width="11" style="160" customWidth="1"/>
    <col min="3564" max="3564" width="9" style="160" bestFit="1" customWidth="1"/>
    <col min="3565" max="3565" width="13.5703125" style="160" bestFit="1" customWidth="1"/>
    <col min="3566" max="3815" width="9.140625" style="160"/>
    <col min="3816" max="3816" width="4.140625" style="160" customWidth="1"/>
    <col min="3817" max="3817" width="53.7109375" style="160" customWidth="1"/>
    <col min="3818" max="3818" width="5.5703125" style="160" customWidth="1"/>
    <col min="3819" max="3819" width="11" style="160" customWidth="1"/>
    <col min="3820" max="3820" width="9" style="160" bestFit="1" customWidth="1"/>
    <col min="3821" max="3821" width="13.5703125" style="160" bestFit="1" customWidth="1"/>
    <col min="3822" max="4071" width="9.140625" style="160"/>
    <col min="4072" max="4072" width="4.140625" style="160" customWidth="1"/>
    <col min="4073" max="4073" width="53.7109375" style="160" customWidth="1"/>
    <col min="4074" max="4074" width="5.5703125" style="160" customWidth="1"/>
    <col min="4075" max="4075" width="11" style="160" customWidth="1"/>
    <col min="4076" max="4076" width="9" style="160" bestFit="1" customWidth="1"/>
    <col min="4077" max="4077" width="13.5703125" style="160" bestFit="1" customWidth="1"/>
    <col min="4078" max="4327" width="9.140625" style="160"/>
    <col min="4328" max="4328" width="4.140625" style="160" customWidth="1"/>
    <col min="4329" max="4329" width="53.7109375" style="160" customWidth="1"/>
    <col min="4330" max="4330" width="5.5703125" style="160" customWidth="1"/>
    <col min="4331" max="4331" width="11" style="160" customWidth="1"/>
    <col min="4332" max="4332" width="9" style="160" bestFit="1" customWidth="1"/>
    <col min="4333" max="4333" width="13.5703125" style="160" bestFit="1" customWidth="1"/>
    <col min="4334" max="4583" width="9.140625" style="160"/>
    <col min="4584" max="4584" width="4.140625" style="160" customWidth="1"/>
    <col min="4585" max="4585" width="53.7109375" style="160" customWidth="1"/>
    <col min="4586" max="4586" width="5.5703125" style="160" customWidth="1"/>
    <col min="4587" max="4587" width="11" style="160" customWidth="1"/>
    <col min="4588" max="4588" width="9" style="160" bestFit="1" customWidth="1"/>
    <col min="4589" max="4589" width="13.5703125" style="160" bestFit="1" customWidth="1"/>
    <col min="4590" max="4839" width="9.140625" style="160"/>
    <col min="4840" max="4840" width="4.140625" style="160" customWidth="1"/>
    <col min="4841" max="4841" width="53.7109375" style="160" customWidth="1"/>
    <col min="4842" max="4842" width="5.5703125" style="160" customWidth="1"/>
    <col min="4843" max="4843" width="11" style="160" customWidth="1"/>
    <col min="4844" max="4844" width="9" style="160" bestFit="1" customWidth="1"/>
    <col min="4845" max="4845" width="13.5703125" style="160" bestFit="1" customWidth="1"/>
    <col min="4846" max="5095" width="9.140625" style="160"/>
    <col min="5096" max="5096" width="4.140625" style="160" customWidth="1"/>
    <col min="5097" max="5097" width="53.7109375" style="160" customWidth="1"/>
    <col min="5098" max="5098" width="5.5703125" style="160" customWidth="1"/>
    <col min="5099" max="5099" width="11" style="160" customWidth="1"/>
    <col min="5100" max="5100" width="9" style="160" bestFit="1" customWidth="1"/>
    <col min="5101" max="5101" width="13.5703125" style="160" bestFit="1" customWidth="1"/>
    <col min="5102" max="5351" width="9.140625" style="160"/>
    <col min="5352" max="5352" width="4.140625" style="160" customWidth="1"/>
    <col min="5353" max="5353" width="53.7109375" style="160" customWidth="1"/>
    <col min="5354" max="5354" width="5.5703125" style="160" customWidth="1"/>
    <col min="5355" max="5355" width="11" style="160" customWidth="1"/>
    <col min="5356" max="5356" width="9" style="160" bestFit="1" customWidth="1"/>
    <col min="5357" max="5357" width="13.5703125" style="160" bestFit="1" customWidth="1"/>
    <col min="5358" max="5607" width="9.140625" style="160"/>
    <col min="5608" max="5608" width="4.140625" style="160" customWidth="1"/>
    <col min="5609" max="5609" width="53.7109375" style="160" customWidth="1"/>
    <col min="5610" max="5610" width="5.5703125" style="160" customWidth="1"/>
    <col min="5611" max="5611" width="11" style="160" customWidth="1"/>
    <col min="5612" max="5612" width="9" style="160" bestFit="1" customWidth="1"/>
    <col min="5613" max="5613" width="13.5703125" style="160" bestFit="1" customWidth="1"/>
    <col min="5614" max="5863" width="9.140625" style="160"/>
    <col min="5864" max="5864" width="4.140625" style="160" customWidth="1"/>
    <col min="5865" max="5865" width="53.7109375" style="160" customWidth="1"/>
    <col min="5866" max="5866" width="5.5703125" style="160" customWidth="1"/>
    <col min="5867" max="5867" width="11" style="160" customWidth="1"/>
    <col min="5868" max="5868" width="9" style="160" bestFit="1" customWidth="1"/>
    <col min="5869" max="5869" width="13.5703125" style="160" bestFit="1" customWidth="1"/>
    <col min="5870" max="6119" width="9.140625" style="160"/>
    <col min="6120" max="6120" width="4.140625" style="160" customWidth="1"/>
    <col min="6121" max="6121" width="53.7109375" style="160" customWidth="1"/>
    <col min="6122" max="6122" width="5.5703125" style="160" customWidth="1"/>
    <col min="6123" max="6123" width="11" style="160" customWidth="1"/>
    <col min="6124" max="6124" width="9" style="160" bestFit="1" customWidth="1"/>
    <col min="6125" max="6125" width="13.5703125" style="160" bestFit="1" customWidth="1"/>
    <col min="6126" max="6375" width="9.140625" style="160"/>
    <col min="6376" max="6376" width="4.140625" style="160" customWidth="1"/>
    <col min="6377" max="6377" width="53.7109375" style="160" customWidth="1"/>
    <col min="6378" max="6378" width="5.5703125" style="160" customWidth="1"/>
    <col min="6379" max="6379" width="11" style="160" customWidth="1"/>
    <col min="6380" max="6380" width="9" style="160" bestFit="1" customWidth="1"/>
    <col min="6381" max="6381" width="13.5703125" style="160" bestFit="1" customWidth="1"/>
    <col min="6382" max="6631" width="9.140625" style="160"/>
    <col min="6632" max="6632" width="4.140625" style="160" customWidth="1"/>
    <col min="6633" max="6633" width="53.7109375" style="160" customWidth="1"/>
    <col min="6634" max="6634" width="5.5703125" style="160" customWidth="1"/>
    <col min="6635" max="6635" width="11" style="160" customWidth="1"/>
    <col min="6636" max="6636" width="9" style="160" bestFit="1" customWidth="1"/>
    <col min="6637" max="6637" width="13.5703125" style="160" bestFit="1" customWidth="1"/>
    <col min="6638" max="6887" width="9.140625" style="160"/>
    <col min="6888" max="6888" width="4.140625" style="160" customWidth="1"/>
    <col min="6889" max="6889" width="53.7109375" style="160" customWidth="1"/>
    <col min="6890" max="6890" width="5.5703125" style="160" customWidth="1"/>
    <col min="6891" max="6891" width="11" style="160" customWidth="1"/>
    <col min="6892" max="6892" width="9" style="160" bestFit="1" customWidth="1"/>
    <col min="6893" max="6893" width="13.5703125" style="160" bestFit="1" customWidth="1"/>
    <col min="6894" max="7143" width="9.140625" style="160"/>
    <col min="7144" max="7144" width="4.140625" style="160" customWidth="1"/>
    <col min="7145" max="7145" width="53.7109375" style="160" customWidth="1"/>
    <col min="7146" max="7146" width="5.5703125" style="160" customWidth="1"/>
    <col min="7147" max="7147" width="11" style="160" customWidth="1"/>
    <col min="7148" max="7148" width="9" style="160" bestFit="1" customWidth="1"/>
    <col min="7149" max="7149" width="13.5703125" style="160" bestFit="1" customWidth="1"/>
    <col min="7150" max="7399" width="9.140625" style="160"/>
    <col min="7400" max="7400" width="4.140625" style="160" customWidth="1"/>
    <col min="7401" max="7401" width="53.7109375" style="160" customWidth="1"/>
    <col min="7402" max="7402" width="5.5703125" style="160" customWidth="1"/>
    <col min="7403" max="7403" width="11" style="160" customWidth="1"/>
    <col min="7404" max="7404" width="9" style="160" bestFit="1" customWidth="1"/>
    <col min="7405" max="7405" width="13.5703125" style="160" bestFit="1" customWidth="1"/>
    <col min="7406" max="7655" width="9.140625" style="160"/>
    <col min="7656" max="7656" width="4.140625" style="160" customWidth="1"/>
    <col min="7657" max="7657" width="53.7109375" style="160" customWidth="1"/>
    <col min="7658" max="7658" width="5.5703125" style="160" customWidth="1"/>
    <col min="7659" max="7659" width="11" style="160" customWidth="1"/>
    <col min="7660" max="7660" width="9" style="160" bestFit="1" customWidth="1"/>
    <col min="7661" max="7661" width="13.5703125" style="160" bestFit="1" customWidth="1"/>
    <col min="7662" max="7911" width="9.140625" style="160"/>
    <col min="7912" max="7912" width="4.140625" style="160" customWidth="1"/>
    <col min="7913" max="7913" width="53.7109375" style="160" customWidth="1"/>
    <col min="7914" max="7914" width="5.5703125" style="160" customWidth="1"/>
    <col min="7915" max="7915" width="11" style="160" customWidth="1"/>
    <col min="7916" max="7916" width="9" style="160" bestFit="1" customWidth="1"/>
    <col min="7917" max="7917" width="13.5703125" style="160" bestFit="1" customWidth="1"/>
    <col min="7918" max="8167" width="9.140625" style="160"/>
    <col min="8168" max="8168" width="4.140625" style="160" customWidth="1"/>
    <col min="8169" max="8169" width="53.7109375" style="160" customWidth="1"/>
    <col min="8170" max="8170" width="5.5703125" style="160" customWidth="1"/>
    <col min="8171" max="8171" width="11" style="160" customWidth="1"/>
    <col min="8172" max="8172" width="9" style="160" bestFit="1" customWidth="1"/>
    <col min="8173" max="8173" width="13.5703125" style="160" bestFit="1" customWidth="1"/>
    <col min="8174" max="8423" width="9.140625" style="160"/>
    <col min="8424" max="8424" width="4.140625" style="160" customWidth="1"/>
    <col min="8425" max="8425" width="53.7109375" style="160" customWidth="1"/>
    <col min="8426" max="8426" width="5.5703125" style="160" customWidth="1"/>
    <col min="8427" max="8427" width="11" style="160" customWidth="1"/>
    <col min="8428" max="8428" width="9" style="160" bestFit="1" customWidth="1"/>
    <col min="8429" max="8429" width="13.5703125" style="160" bestFit="1" customWidth="1"/>
    <col min="8430" max="8679" width="9.140625" style="160"/>
    <col min="8680" max="8680" width="4.140625" style="160" customWidth="1"/>
    <col min="8681" max="8681" width="53.7109375" style="160" customWidth="1"/>
    <col min="8682" max="8682" width="5.5703125" style="160" customWidth="1"/>
    <col min="8683" max="8683" width="11" style="160" customWidth="1"/>
    <col min="8684" max="8684" width="9" style="160" bestFit="1" customWidth="1"/>
    <col min="8685" max="8685" width="13.5703125" style="160" bestFit="1" customWidth="1"/>
    <col min="8686" max="8935" width="9.140625" style="160"/>
    <col min="8936" max="8936" width="4.140625" style="160" customWidth="1"/>
    <col min="8937" max="8937" width="53.7109375" style="160" customWidth="1"/>
    <col min="8938" max="8938" width="5.5703125" style="160" customWidth="1"/>
    <col min="8939" max="8939" width="11" style="160" customWidth="1"/>
    <col min="8940" max="8940" width="9" style="160" bestFit="1" customWidth="1"/>
    <col min="8941" max="8941" width="13.5703125" style="160" bestFit="1" customWidth="1"/>
    <col min="8942" max="9191" width="9.140625" style="160"/>
    <col min="9192" max="9192" width="4.140625" style="160" customWidth="1"/>
    <col min="9193" max="9193" width="53.7109375" style="160" customWidth="1"/>
    <col min="9194" max="9194" width="5.5703125" style="160" customWidth="1"/>
    <col min="9195" max="9195" width="11" style="160" customWidth="1"/>
    <col min="9196" max="9196" width="9" style="160" bestFit="1" customWidth="1"/>
    <col min="9197" max="9197" width="13.5703125" style="160" bestFit="1" customWidth="1"/>
    <col min="9198" max="9447" width="9.140625" style="160"/>
    <col min="9448" max="9448" width="4.140625" style="160" customWidth="1"/>
    <col min="9449" max="9449" width="53.7109375" style="160" customWidth="1"/>
    <col min="9450" max="9450" width="5.5703125" style="160" customWidth="1"/>
    <col min="9451" max="9451" width="11" style="160" customWidth="1"/>
    <col min="9452" max="9452" width="9" style="160" bestFit="1" customWidth="1"/>
    <col min="9453" max="9453" width="13.5703125" style="160" bestFit="1" customWidth="1"/>
    <col min="9454" max="9703" width="9.140625" style="160"/>
    <col min="9704" max="9704" width="4.140625" style="160" customWidth="1"/>
    <col min="9705" max="9705" width="53.7109375" style="160" customWidth="1"/>
    <col min="9706" max="9706" width="5.5703125" style="160" customWidth="1"/>
    <col min="9707" max="9707" width="11" style="160" customWidth="1"/>
    <col min="9708" max="9708" width="9" style="160" bestFit="1" customWidth="1"/>
    <col min="9709" max="9709" width="13.5703125" style="160" bestFit="1" customWidth="1"/>
    <col min="9710" max="9959" width="9.140625" style="160"/>
    <col min="9960" max="9960" width="4.140625" style="160" customWidth="1"/>
    <col min="9961" max="9961" width="53.7109375" style="160" customWidth="1"/>
    <col min="9962" max="9962" width="5.5703125" style="160" customWidth="1"/>
    <col min="9963" max="9963" width="11" style="160" customWidth="1"/>
    <col min="9964" max="9964" width="9" style="160" bestFit="1" customWidth="1"/>
    <col min="9965" max="9965" width="13.5703125" style="160" bestFit="1" customWidth="1"/>
    <col min="9966" max="10215" width="9.140625" style="160"/>
    <col min="10216" max="10216" width="4.140625" style="160" customWidth="1"/>
    <col min="10217" max="10217" width="53.7109375" style="160" customWidth="1"/>
    <col min="10218" max="10218" width="5.5703125" style="160" customWidth="1"/>
    <col min="10219" max="10219" width="11" style="160" customWidth="1"/>
    <col min="10220" max="10220" width="9" style="160" bestFit="1" customWidth="1"/>
    <col min="10221" max="10221" width="13.5703125" style="160" bestFit="1" customWidth="1"/>
    <col min="10222" max="10471" width="9.140625" style="160"/>
    <col min="10472" max="10472" width="4.140625" style="160" customWidth="1"/>
    <col min="10473" max="10473" width="53.7109375" style="160" customWidth="1"/>
    <col min="10474" max="10474" width="5.5703125" style="160" customWidth="1"/>
    <col min="10475" max="10475" width="11" style="160" customWidth="1"/>
    <col min="10476" max="10476" width="9" style="160" bestFit="1" customWidth="1"/>
    <col min="10477" max="10477" width="13.5703125" style="160" bestFit="1" customWidth="1"/>
    <col min="10478" max="10727" width="9.140625" style="160"/>
    <col min="10728" max="10728" width="4.140625" style="160" customWidth="1"/>
    <col min="10729" max="10729" width="53.7109375" style="160" customWidth="1"/>
    <col min="10730" max="10730" width="5.5703125" style="160" customWidth="1"/>
    <col min="10731" max="10731" width="11" style="160" customWidth="1"/>
    <col min="10732" max="10732" width="9" style="160" bestFit="1" customWidth="1"/>
    <col min="10733" max="10733" width="13.5703125" style="160" bestFit="1" customWidth="1"/>
    <col min="10734" max="10983" width="9.140625" style="160"/>
    <col min="10984" max="10984" width="4.140625" style="160" customWidth="1"/>
    <col min="10985" max="10985" width="53.7109375" style="160" customWidth="1"/>
    <col min="10986" max="10986" width="5.5703125" style="160" customWidth="1"/>
    <col min="10987" max="10987" width="11" style="160" customWidth="1"/>
    <col min="10988" max="10988" width="9" style="160" bestFit="1" customWidth="1"/>
    <col min="10989" max="10989" width="13.5703125" style="160" bestFit="1" customWidth="1"/>
    <col min="10990" max="11239" width="9.140625" style="160"/>
    <col min="11240" max="11240" width="4.140625" style="160" customWidth="1"/>
    <col min="11241" max="11241" width="53.7109375" style="160" customWidth="1"/>
    <col min="11242" max="11242" width="5.5703125" style="160" customWidth="1"/>
    <col min="11243" max="11243" width="11" style="160" customWidth="1"/>
    <col min="11244" max="11244" width="9" style="160" bestFit="1" customWidth="1"/>
    <col min="11245" max="11245" width="13.5703125" style="160" bestFit="1" customWidth="1"/>
    <col min="11246" max="11495" width="9.140625" style="160"/>
    <col min="11496" max="11496" width="4.140625" style="160" customWidth="1"/>
    <col min="11497" max="11497" width="53.7109375" style="160" customWidth="1"/>
    <col min="11498" max="11498" width="5.5703125" style="160" customWidth="1"/>
    <col min="11499" max="11499" width="11" style="160" customWidth="1"/>
    <col min="11500" max="11500" width="9" style="160" bestFit="1" customWidth="1"/>
    <col min="11501" max="11501" width="13.5703125" style="160" bestFit="1" customWidth="1"/>
    <col min="11502" max="11751" width="9.140625" style="160"/>
    <col min="11752" max="11752" width="4.140625" style="160" customWidth="1"/>
    <col min="11753" max="11753" width="53.7109375" style="160" customWidth="1"/>
    <col min="11754" max="11754" width="5.5703125" style="160" customWidth="1"/>
    <col min="11755" max="11755" width="11" style="160" customWidth="1"/>
    <col min="11756" max="11756" width="9" style="160" bestFit="1" customWidth="1"/>
    <col min="11757" max="11757" width="13.5703125" style="160" bestFit="1" customWidth="1"/>
    <col min="11758" max="12007" width="9.140625" style="160"/>
    <col min="12008" max="12008" width="4.140625" style="160" customWidth="1"/>
    <col min="12009" max="12009" width="53.7109375" style="160" customWidth="1"/>
    <col min="12010" max="12010" width="5.5703125" style="160" customWidth="1"/>
    <col min="12011" max="12011" width="11" style="160" customWidth="1"/>
    <col min="12012" max="12012" width="9" style="160" bestFit="1" customWidth="1"/>
    <col min="12013" max="12013" width="13.5703125" style="160" bestFit="1" customWidth="1"/>
    <col min="12014" max="12263" width="9.140625" style="160"/>
    <col min="12264" max="12264" width="4.140625" style="160" customWidth="1"/>
    <col min="12265" max="12265" width="53.7109375" style="160" customWidth="1"/>
    <col min="12266" max="12266" width="5.5703125" style="160" customWidth="1"/>
    <col min="12267" max="12267" width="11" style="160" customWidth="1"/>
    <col min="12268" max="12268" width="9" style="160" bestFit="1" customWidth="1"/>
    <col min="12269" max="12269" width="13.5703125" style="160" bestFit="1" customWidth="1"/>
    <col min="12270" max="12519" width="9.140625" style="160"/>
    <col min="12520" max="12520" width="4.140625" style="160" customWidth="1"/>
    <col min="12521" max="12521" width="53.7109375" style="160" customWidth="1"/>
    <col min="12522" max="12522" width="5.5703125" style="160" customWidth="1"/>
    <col min="12523" max="12523" width="11" style="160" customWidth="1"/>
    <col min="12524" max="12524" width="9" style="160" bestFit="1" customWidth="1"/>
    <col min="12525" max="12525" width="13.5703125" style="160" bestFit="1" customWidth="1"/>
    <col min="12526" max="12775" width="9.140625" style="160"/>
    <col min="12776" max="12776" width="4.140625" style="160" customWidth="1"/>
    <col min="12777" max="12777" width="53.7109375" style="160" customWidth="1"/>
    <col min="12778" max="12778" width="5.5703125" style="160" customWidth="1"/>
    <col min="12779" max="12779" width="11" style="160" customWidth="1"/>
    <col min="12780" max="12780" width="9" style="160" bestFit="1" customWidth="1"/>
    <col min="12781" max="12781" width="13.5703125" style="160" bestFit="1" customWidth="1"/>
    <col min="12782" max="13031" width="9.140625" style="160"/>
    <col min="13032" max="13032" width="4.140625" style="160" customWidth="1"/>
    <col min="13033" max="13033" width="53.7109375" style="160" customWidth="1"/>
    <col min="13034" max="13034" width="5.5703125" style="160" customWidth="1"/>
    <col min="13035" max="13035" width="11" style="160" customWidth="1"/>
    <col min="13036" max="13036" width="9" style="160" bestFit="1" customWidth="1"/>
    <col min="13037" max="13037" width="13.5703125" style="160" bestFit="1" customWidth="1"/>
    <col min="13038" max="13287" width="9.140625" style="160"/>
    <col min="13288" max="13288" width="4.140625" style="160" customWidth="1"/>
    <col min="13289" max="13289" width="53.7109375" style="160" customWidth="1"/>
    <col min="13290" max="13290" width="5.5703125" style="160" customWidth="1"/>
    <col min="13291" max="13291" width="11" style="160" customWidth="1"/>
    <col min="13292" max="13292" width="9" style="160" bestFit="1" customWidth="1"/>
    <col min="13293" max="13293" width="13.5703125" style="160" bestFit="1" customWidth="1"/>
    <col min="13294" max="13543" width="9.140625" style="160"/>
    <col min="13544" max="13544" width="4.140625" style="160" customWidth="1"/>
    <col min="13545" max="13545" width="53.7109375" style="160" customWidth="1"/>
    <col min="13546" max="13546" width="5.5703125" style="160" customWidth="1"/>
    <col min="13547" max="13547" width="11" style="160" customWidth="1"/>
    <col min="13548" max="13548" width="9" style="160" bestFit="1" customWidth="1"/>
    <col min="13549" max="13549" width="13.5703125" style="160" bestFit="1" customWidth="1"/>
    <col min="13550" max="13799" width="9.140625" style="160"/>
    <col min="13800" max="13800" width="4.140625" style="160" customWidth="1"/>
    <col min="13801" max="13801" width="53.7109375" style="160" customWidth="1"/>
    <col min="13802" max="13802" width="5.5703125" style="160" customWidth="1"/>
    <col min="13803" max="13803" width="11" style="160" customWidth="1"/>
    <col min="13804" max="13804" width="9" style="160" bestFit="1" customWidth="1"/>
    <col min="13805" max="13805" width="13.5703125" style="160" bestFit="1" customWidth="1"/>
    <col min="13806" max="14055" width="9.140625" style="160"/>
    <col min="14056" max="14056" width="4.140625" style="160" customWidth="1"/>
    <col min="14057" max="14057" width="53.7109375" style="160" customWidth="1"/>
    <col min="14058" max="14058" width="5.5703125" style="160" customWidth="1"/>
    <col min="14059" max="14059" width="11" style="160" customWidth="1"/>
    <col min="14060" max="14060" width="9" style="160" bestFit="1" customWidth="1"/>
    <col min="14061" max="14061" width="13.5703125" style="160" bestFit="1" customWidth="1"/>
    <col min="14062" max="14311" width="9.140625" style="160"/>
    <col min="14312" max="14312" width="4.140625" style="160" customWidth="1"/>
    <col min="14313" max="14313" width="53.7109375" style="160" customWidth="1"/>
    <col min="14314" max="14314" width="5.5703125" style="160" customWidth="1"/>
    <col min="14315" max="14315" width="11" style="160" customWidth="1"/>
    <col min="14316" max="14316" width="9" style="160" bestFit="1" customWidth="1"/>
    <col min="14317" max="14317" width="13.5703125" style="160" bestFit="1" customWidth="1"/>
    <col min="14318" max="14567" width="9.140625" style="160"/>
    <col min="14568" max="14568" width="4.140625" style="160" customWidth="1"/>
    <col min="14569" max="14569" width="53.7109375" style="160" customWidth="1"/>
    <col min="14570" max="14570" width="5.5703125" style="160" customWidth="1"/>
    <col min="14571" max="14571" width="11" style="160" customWidth="1"/>
    <col min="14572" max="14572" width="9" style="160" bestFit="1" customWidth="1"/>
    <col min="14573" max="14573" width="13.5703125" style="160" bestFit="1" customWidth="1"/>
    <col min="14574" max="14823" width="9.140625" style="160"/>
    <col min="14824" max="14824" width="4.140625" style="160" customWidth="1"/>
    <col min="14825" max="14825" width="53.7109375" style="160" customWidth="1"/>
    <col min="14826" max="14826" width="5.5703125" style="160" customWidth="1"/>
    <col min="14827" max="14827" width="11" style="160" customWidth="1"/>
    <col min="14828" max="14828" width="9" style="160" bestFit="1" customWidth="1"/>
    <col min="14829" max="14829" width="13.5703125" style="160" bestFit="1" customWidth="1"/>
    <col min="14830" max="15079" width="9.140625" style="160"/>
    <col min="15080" max="15080" width="4.140625" style="160" customWidth="1"/>
    <col min="15081" max="15081" width="53.7109375" style="160" customWidth="1"/>
    <col min="15082" max="15082" width="5.5703125" style="160" customWidth="1"/>
    <col min="15083" max="15083" width="11" style="160" customWidth="1"/>
    <col min="15084" max="15084" width="9" style="160" bestFit="1" customWidth="1"/>
    <col min="15085" max="15085" width="13.5703125" style="160" bestFit="1" customWidth="1"/>
    <col min="15086" max="15335" width="9.140625" style="160"/>
    <col min="15336" max="15336" width="4.140625" style="160" customWidth="1"/>
    <col min="15337" max="15337" width="53.7109375" style="160" customWidth="1"/>
    <col min="15338" max="15338" width="5.5703125" style="160" customWidth="1"/>
    <col min="15339" max="15339" width="11" style="160" customWidth="1"/>
    <col min="15340" max="15340" width="9" style="160" bestFit="1" customWidth="1"/>
    <col min="15341" max="15341" width="13.5703125" style="160" bestFit="1" customWidth="1"/>
    <col min="15342" max="15591" width="9.140625" style="160"/>
    <col min="15592" max="15592" width="4.140625" style="160" customWidth="1"/>
    <col min="15593" max="15593" width="53.7109375" style="160" customWidth="1"/>
    <col min="15594" max="15594" width="5.5703125" style="160" customWidth="1"/>
    <col min="15595" max="15595" width="11" style="160" customWidth="1"/>
    <col min="15596" max="15596" width="9" style="160" bestFit="1" customWidth="1"/>
    <col min="15597" max="15597" width="13.5703125" style="160" bestFit="1" customWidth="1"/>
    <col min="15598" max="15847" width="9.140625" style="160"/>
    <col min="15848" max="15848" width="4.140625" style="160" customWidth="1"/>
    <col min="15849" max="15849" width="53.7109375" style="160" customWidth="1"/>
    <col min="15850" max="15850" width="5.5703125" style="160" customWidth="1"/>
    <col min="15851" max="15851" width="11" style="160" customWidth="1"/>
    <col min="15852" max="15852" width="9" style="160" bestFit="1" customWidth="1"/>
    <col min="15853" max="15853" width="13.5703125" style="160" bestFit="1" customWidth="1"/>
    <col min="15854" max="16103" width="9.140625" style="160"/>
    <col min="16104" max="16104" width="4.140625" style="160" customWidth="1"/>
    <col min="16105" max="16105" width="53.7109375" style="160" customWidth="1"/>
    <col min="16106" max="16106" width="5.5703125" style="160" customWidth="1"/>
    <col min="16107" max="16107" width="11" style="160" customWidth="1"/>
    <col min="16108" max="16108" width="9" style="160" bestFit="1" customWidth="1"/>
    <col min="16109" max="16109" width="13.5703125" style="160" bestFit="1" customWidth="1"/>
    <col min="16110" max="16384" width="9.140625" style="160"/>
  </cols>
  <sheetData>
    <row r="1" spans="1:8" ht="29.25" customHeight="1">
      <c r="B1" s="185" t="s">
        <v>124</v>
      </c>
      <c r="C1" s="185"/>
      <c r="D1" s="185"/>
      <c r="E1" s="185"/>
      <c r="F1" s="185"/>
      <c r="G1" s="185"/>
      <c r="H1" s="185"/>
    </row>
    <row r="2" spans="1:8" s="149" customFormat="1" ht="20.100000000000001" customHeight="1">
      <c r="A2" s="182" t="s">
        <v>154</v>
      </c>
      <c r="B2" s="182"/>
      <c r="C2" s="182"/>
      <c r="D2" s="182"/>
      <c r="E2" s="182"/>
      <c r="F2" s="182"/>
      <c r="G2" s="182"/>
      <c r="H2" s="182"/>
    </row>
    <row r="3" spans="1:8" s="150" customFormat="1" ht="19.5" customHeight="1">
      <c r="A3" s="183" t="s">
        <v>155</v>
      </c>
      <c r="B3" s="183"/>
      <c r="C3" s="183"/>
      <c r="D3" s="183"/>
      <c r="E3" s="183"/>
      <c r="F3" s="183"/>
      <c r="G3" s="183"/>
      <c r="H3" s="183"/>
    </row>
    <row r="4" spans="1:8" s="149" customFormat="1" ht="50.25" customHeight="1">
      <c r="A4" s="152" t="s">
        <v>125</v>
      </c>
      <c r="B4" s="176" t="s">
        <v>126</v>
      </c>
      <c r="C4" s="151" t="s">
        <v>59</v>
      </c>
      <c r="D4" s="153" t="s">
        <v>127</v>
      </c>
      <c r="E4" s="153" t="s">
        <v>128</v>
      </c>
      <c r="F4" s="151" t="s">
        <v>129</v>
      </c>
      <c r="G4" s="151" t="s">
        <v>130</v>
      </c>
      <c r="H4" s="151" t="s">
        <v>153</v>
      </c>
    </row>
    <row r="5" spans="1:8" ht="190.5" customHeight="1">
      <c r="A5" s="157">
        <v>1</v>
      </c>
      <c r="B5" s="161" t="s">
        <v>151</v>
      </c>
      <c r="C5" s="151"/>
      <c r="D5" s="153"/>
      <c r="E5" s="159"/>
      <c r="F5" s="156"/>
      <c r="G5" s="155"/>
      <c r="H5" s="156"/>
    </row>
    <row r="6" spans="1:8" s="150" customFormat="1" ht="27" customHeight="1">
      <c r="A6" s="154"/>
      <c r="B6" s="148" t="s">
        <v>152</v>
      </c>
      <c r="C6" s="155" t="s">
        <v>131</v>
      </c>
      <c r="D6" s="156">
        <v>1</v>
      </c>
      <c r="E6" s="156"/>
      <c r="F6" s="156"/>
      <c r="G6" s="155"/>
      <c r="H6" s="156"/>
    </row>
    <row r="7" spans="1:8" ht="237.75" customHeight="1">
      <c r="A7" s="157">
        <v>2</v>
      </c>
      <c r="B7" s="158" t="s">
        <v>143</v>
      </c>
      <c r="C7" s="151"/>
      <c r="D7" s="153"/>
      <c r="E7" s="159"/>
      <c r="F7" s="156"/>
      <c r="G7" s="155"/>
      <c r="H7" s="156"/>
    </row>
    <row r="8" spans="1:8" s="150" customFormat="1" ht="36.75" customHeight="1">
      <c r="A8" s="163" t="s">
        <v>142</v>
      </c>
      <c r="B8" s="164" t="s">
        <v>144</v>
      </c>
      <c r="C8" s="155" t="s">
        <v>132</v>
      </c>
      <c r="D8" s="154">
        <v>16</v>
      </c>
      <c r="E8" s="156"/>
      <c r="F8" s="156"/>
      <c r="G8" s="155"/>
      <c r="H8" s="156"/>
    </row>
    <row r="9" spans="1:8" ht="108" customHeight="1">
      <c r="A9" s="157">
        <v>3</v>
      </c>
      <c r="B9" s="165" t="s">
        <v>133</v>
      </c>
      <c r="C9" s="151"/>
      <c r="D9" s="153"/>
      <c r="E9" s="159"/>
      <c r="F9" s="156"/>
      <c r="G9" s="155"/>
      <c r="H9" s="156"/>
    </row>
    <row r="10" spans="1:8" s="150" customFormat="1" ht="27" customHeight="1">
      <c r="A10" s="154" t="s">
        <v>135</v>
      </c>
      <c r="B10" s="148" t="s">
        <v>19</v>
      </c>
      <c r="C10" s="155" t="s">
        <v>132</v>
      </c>
      <c r="D10" s="154">
        <v>6</v>
      </c>
      <c r="E10" s="156"/>
      <c r="F10" s="156"/>
      <c r="G10" s="155"/>
      <c r="H10" s="156"/>
    </row>
    <row r="11" spans="1:8" ht="18" customHeight="1">
      <c r="A11" s="159"/>
      <c r="B11" s="166" t="s">
        <v>134</v>
      </c>
      <c r="C11" s="167"/>
      <c r="D11" s="159"/>
      <c r="E11" s="162"/>
      <c r="F11" s="176"/>
      <c r="G11" s="162"/>
      <c r="H11" s="178"/>
    </row>
    <row r="12" spans="1:8" ht="58.5" customHeight="1">
      <c r="A12" s="159"/>
      <c r="B12" s="184"/>
      <c r="C12" s="184"/>
      <c r="D12" s="184"/>
      <c r="E12" s="184"/>
      <c r="F12" s="184"/>
      <c r="G12" s="184"/>
      <c r="H12" s="184"/>
    </row>
    <row r="13" spans="1:8" ht="20.25" customHeight="1">
      <c r="A13" s="159"/>
      <c r="B13" s="181" t="s">
        <v>145</v>
      </c>
      <c r="C13" s="167"/>
      <c r="D13" s="159"/>
      <c r="E13" s="162"/>
      <c r="F13" s="176"/>
      <c r="G13" s="162"/>
      <c r="H13" s="178"/>
    </row>
    <row r="14" spans="1:8">
      <c r="A14" s="152">
        <v>1</v>
      </c>
      <c r="B14" s="168" t="s">
        <v>136</v>
      </c>
      <c r="C14" s="168"/>
      <c r="D14" s="169"/>
      <c r="E14" s="169"/>
      <c r="F14" s="169"/>
      <c r="G14" s="168"/>
      <c r="H14" s="170"/>
    </row>
    <row r="15" spans="1:8" ht="78.75">
      <c r="A15" s="171"/>
      <c r="B15" s="177" t="s">
        <v>150</v>
      </c>
      <c r="C15" s="167"/>
      <c r="D15" s="159"/>
      <c r="E15" s="159"/>
      <c r="F15" s="159"/>
      <c r="G15" s="179"/>
      <c r="H15" s="167"/>
    </row>
    <row r="16" spans="1:8">
      <c r="A16" s="171"/>
      <c r="B16" s="166" t="s">
        <v>137</v>
      </c>
      <c r="C16" s="167" t="s">
        <v>138</v>
      </c>
      <c r="D16" s="171">
        <v>2</v>
      </c>
      <c r="E16" s="159"/>
      <c r="F16" s="159"/>
      <c r="G16" s="179"/>
      <c r="H16" s="167"/>
    </row>
    <row r="17" spans="1:8">
      <c r="A17" s="171"/>
      <c r="B17" s="166" t="s">
        <v>139</v>
      </c>
      <c r="C17" s="167" t="s">
        <v>138</v>
      </c>
      <c r="D17" s="171">
        <v>2</v>
      </c>
      <c r="E17" s="159"/>
      <c r="F17" s="159"/>
      <c r="G17" s="179"/>
      <c r="H17" s="167"/>
    </row>
    <row r="18" spans="1:8">
      <c r="A18" s="171"/>
      <c r="B18" s="166" t="s">
        <v>140</v>
      </c>
      <c r="C18" s="167" t="s">
        <v>138</v>
      </c>
      <c r="D18" s="171">
        <v>2</v>
      </c>
      <c r="E18" s="159"/>
      <c r="F18" s="159"/>
      <c r="G18" s="179"/>
      <c r="H18" s="167"/>
    </row>
    <row r="19" spans="1:8">
      <c r="A19" s="171"/>
      <c r="B19" s="166" t="s">
        <v>141</v>
      </c>
      <c r="C19" s="167" t="s">
        <v>138</v>
      </c>
      <c r="D19" s="171">
        <v>2</v>
      </c>
      <c r="E19" s="159"/>
      <c r="F19" s="159"/>
      <c r="G19" s="179"/>
      <c r="H19" s="167"/>
    </row>
    <row r="20" spans="1:8">
      <c r="A20" s="152">
        <v>2</v>
      </c>
      <c r="B20" s="168" t="s">
        <v>136</v>
      </c>
      <c r="C20" s="168"/>
      <c r="D20" s="180"/>
      <c r="E20" s="169"/>
      <c r="F20" s="169"/>
      <c r="G20" s="168"/>
      <c r="H20" s="170"/>
    </row>
    <row r="21" spans="1:8" ht="78.75">
      <c r="A21" s="171"/>
      <c r="B21" s="177" t="s">
        <v>148</v>
      </c>
      <c r="C21" s="167"/>
      <c r="D21" s="171"/>
      <c r="E21" s="159"/>
      <c r="F21" s="159"/>
      <c r="G21" s="179"/>
      <c r="H21" s="167"/>
    </row>
    <row r="22" spans="1:8">
      <c r="A22" s="171"/>
      <c r="B22" s="166" t="s">
        <v>137</v>
      </c>
      <c r="C22" s="167" t="s">
        <v>138</v>
      </c>
      <c r="D22" s="171">
        <v>2</v>
      </c>
      <c r="E22" s="159"/>
      <c r="F22" s="159"/>
      <c r="G22" s="179"/>
      <c r="H22" s="167"/>
    </row>
    <row r="23" spans="1:8">
      <c r="A23" s="171"/>
      <c r="B23" s="166" t="s">
        <v>139</v>
      </c>
      <c r="C23" s="167" t="s">
        <v>138</v>
      </c>
      <c r="D23" s="171">
        <v>2</v>
      </c>
      <c r="E23" s="159"/>
      <c r="F23" s="159"/>
      <c r="G23" s="179"/>
      <c r="H23" s="167"/>
    </row>
    <row r="24" spans="1:8">
      <c r="A24" s="171"/>
      <c r="B24" s="166" t="s">
        <v>140</v>
      </c>
      <c r="C24" s="167" t="s">
        <v>138</v>
      </c>
      <c r="D24" s="171">
        <v>2</v>
      </c>
      <c r="E24" s="159"/>
      <c r="F24" s="159"/>
      <c r="G24" s="179"/>
      <c r="H24" s="167"/>
    </row>
    <row r="25" spans="1:8">
      <c r="A25" s="171"/>
      <c r="B25" s="166" t="s">
        <v>141</v>
      </c>
      <c r="C25" s="167" t="s">
        <v>138</v>
      </c>
      <c r="D25" s="171">
        <v>2</v>
      </c>
      <c r="E25" s="159"/>
      <c r="F25" s="159"/>
      <c r="G25" s="179"/>
      <c r="H25" s="167"/>
    </row>
    <row r="26" spans="1:8">
      <c r="A26" s="152">
        <v>3</v>
      </c>
      <c r="B26" s="168" t="s">
        <v>146</v>
      </c>
      <c r="C26" s="168"/>
      <c r="D26" s="180"/>
      <c r="E26" s="169"/>
      <c r="F26" s="169"/>
      <c r="G26" s="168"/>
      <c r="H26" s="170"/>
    </row>
    <row r="27" spans="1:8" ht="78.75">
      <c r="A27" s="171"/>
      <c r="B27" s="177" t="s">
        <v>149</v>
      </c>
      <c r="C27" s="167"/>
      <c r="D27" s="171"/>
      <c r="E27" s="159"/>
      <c r="F27" s="159"/>
      <c r="G27" s="179"/>
      <c r="H27" s="167"/>
    </row>
    <row r="28" spans="1:8">
      <c r="A28" s="171"/>
      <c r="B28" s="166" t="s">
        <v>137</v>
      </c>
      <c r="C28" s="167" t="s">
        <v>138</v>
      </c>
      <c r="D28" s="171">
        <v>13.5</v>
      </c>
      <c r="E28" s="159"/>
      <c r="F28" s="159"/>
      <c r="G28" s="179"/>
      <c r="H28" s="167"/>
    </row>
    <row r="29" spans="1:8">
      <c r="A29" s="171"/>
      <c r="B29" s="166" t="s">
        <v>139</v>
      </c>
      <c r="C29" s="167" t="s">
        <v>138</v>
      </c>
      <c r="D29" s="171">
        <v>13.5</v>
      </c>
      <c r="E29" s="159"/>
      <c r="F29" s="159"/>
      <c r="G29" s="179"/>
      <c r="H29" s="167"/>
    </row>
    <row r="30" spans="1:8">
      <c r="A30" s="171"/>
      <c r="B30" s="166" t="s">
        <v>140</v>
      </c>
      <c r="C30" s="167" t="s">
        <v>138</v>
      </c>
      <c r="D30" s="171">
        <v>13.5</v>
      </c>
      <c r="E30" s="159"/>
      <c r="F30" s="159"/>
      <c r="G30" s="179"/>
      <c r="H30" s="167"/>
    </row>
    <row r="31" spans="1:8">
      <c r="A31" s="171"/>
      <c r="B31" s="166" t="s">
        <v>141</v>
      </c>
      <c r="C31" s="167" t="s">
        <v>138</v>
      </c>
      <c r="D31" s="171">
        <v>13.5</v>
      </c>
      <c r="E31" s="159"/>
      <c r="F31" s="159"/>
      <c r="G31" s="179"/>
      <c r="H31" s="167"/>
    </row>
    <row r="32" spans="1:8">
      <c r="A32" s="152">
        <v>4</v>
      </c>
      <c r="B32" s="168" t="s">
        <v>147</v>
      </c>
      <c r="C32" s="168"/>
      <c r="D32" s="180"/>
      <c r="E32" s="169"/>
      <c r="F32" s="169"/>
      <c r="G32" s="168"/>
      <c r="H32" s="170"/>
    </row>
    <row r="33" spans="1:8" ht="78.75">
      <c r="A33" s="171"/>
      <c r="B33" s="177" t="s">
        <v>150</v>
      </c>
      <c r="C33" s="167"/>
      <c r="D33" s="171"/>
      <c r="E33" s="159"/>
      <c r="F33" s="159"/>
      <c r="G33" s="179"/>
      <c r="H33" s="167"/>
    </row>
    <row r="34" spans="1:8">
      <c r="A34" s="171"/>
      <c r="B34" s="166" t="s">
        <v>137</v>
      </c>
      <c r="C34" s="167" t="s">
        <v>138</v>
      </c>
      <c r="D34" s="171">
        <v>13.5</v>
      </c>
      <c r="E34" s="159"/>
      <c r="F34" s="159"/>
      <c r="G34" s="179"/>
      <c r="H34" s="167"/>
    </row>
    <row r="35" spans="1:8">
      <c r="A35" s="171"/>
      <c r="B35" s="166" t="s">
        <v>139</v>
      </c>
      <c r="C35" s="167" t="s">
        <v>138</v>
      </c>
      <c r="D35" s="171">
        <v>13.5</v>
      </c>
      <c r="E35" s="159"/>
      <c r="F35" s="159"/>
      <c r="G35" s="179"/>
      <c r="H35" s="167"/>
    </row>
    <row r="36" spans="1:8">
      <c r="A36" s="171"/>
      <c r="B36" s="166" t="s">
        <v>140</v>
      </c>
      <c r="C36" s="167" t="s">
        <v>138</v>
      </c>
      <c r="D36" s="171">
        <v>13.5</v>
      </c>
      <c r="E36" s="159"/>
      <c r="F36" s="159"/>
      <c r="G36" s="179"/>
      <c r="H36" s="167"/>
    </row>
    <row r="37" spans="1:8">
      <c r="A37" s="171"/>
      <c r="B37" s="166" t="s">
        <v>141</v>
      </c>
      <c r="C37" s="167" t="s">
        <v>138</v>
      </c>
      <c r="D37" s="171">
        <v>13.5</v>
      </c>
      <c r="E37" s="159"/>
      <c r="F37" s="159"/>
      <c r="G37" s="179"/>
      <c r="H37" s="167"/>
    </row>
  </sheetData>
  <mergeCells count="4">
    <mergeCell ref="A2:H2"/>
    <mergeCell ref="A3:H3"/>
    <mergeCell ref="B12:H12"/>
    <mergeCell ref="B1:H1"/>
  </mergeCells>
  <pageMargins left="0.38" right="0.54"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G97"/>
  <sheetViews>
    <sheetView view="pageBreakPreview" topLeftCell="A67" zoomScaleSheetLayoutView="100" workbookViewId="0">
      <selection activeCell="H87" sqref="H87"/>
    </sheetView>
  </sheetViews>
  <sheetFormatPr defaultColWidth="9.140625" defaultRowHeight="15"/>
  <cols>
    <col min="1" max="1" width="7" style="5" customWidth="1"/>
    <col min="2" max="2" width="55.140625" style="12" customWidth="1"/>
    <col min="3" max="3" width="7.7109375" style="18" customWidth="1"/>
    <col min="4" max="4" width="6.28515625" style="21" customWidth="1"/>
    <col min="5" max="6" width="11" style="18" customWidth="1"/>
    <col min="7" max="7" width="9.140625" style="11"/>
    <col min="8" max="16384" width="9.140625" style="1"/>
  </cols>
  <sheetData>
    <row r="1" spans="1:7" customFormat="1" ht="18" customHeight="1">
      <c r="A1" s="192" t="s">
        <v>66</v>
      </c>
      <c r="B1" s="192"/>
      <c r="C1" s="192"/>
      <c r="D1" s="192"/>
      <c r="E1" s="192"/>
      <c r="F1" s="192"/>
      <c r="G1" s="14"/>
    </row>
    <row r="2" spans="1:7" s="9" customFormat="1" ht="18.75" customHeight="1">
      <c r="A2" s="193" t="s">
        <v>60</v>
      </c>
      <c r="B2" s="193"/>
      <c r="C2" s="193"/>
      <c r="D2" s="193"/>
      <c r="E2" s="193"/>
      <c r="F2" s="193"/>
    </row>
    <row r="3" spans="1:7" s="26" customFormat="1" ht="33" customHeight="1">
      <c r="A3" s="193" t="s">
        <v>79</v>
      </c>
      <c r="B3" s="193"/>
      <c r="C3" s="193"/>
      <c r="D3" s="193"/>
      <c r="E3" s="193"/>
      <c r="F3" s="193"/>
      <c r="G3" s="27"/>
    </row>
    <row r="4" spans="1:7" s="13" customFormat="1" ht="31.5" customHeight="1">
      <c r="A4" s="16" t="s">
        <v>62</v>
      </c>
      <c r="B4" s="17" t="s">
        <v>63</v>
      </c>
      <c r="C4" s="16" t="s">
        <v>2</v>
      </c>
      <c r="D4" s="16" t="s">
        <v>59</v>
      </c>
      <c r="E4" s="16" t="s">
        <v>64</v>
      </c>
      <c r="F4" s="16" t="s">
        <v>65</v>
      </c>
      <c r="G4" s="15"/>
    </row>
    <row r="5" spans="1:7" s="13" customFormat="1" ht="18.75" customHeight="1">
      <c r="A5" s="71"/>
      <c r="B5" s="72" t="s">
        <v>108</v>
      </c>
      <c r="C5" s="71"/>
      <c r="D5" s="71"/>
      <c r="E5" s="71"/>
      <c r="F5" s="71"/>
      <c r="G5" s="15"/>
    </row>
    <row r="6" spans="1:7" s="7" customFormat="1">
      <c r="A6" s="73">
        <v>1</v>
      </c>
      <c r="B6" s="74" t="s">
        <v>16</v>
      </c>
      <c r="C6" s="75"/>
      <c r="D6" s="75"/>
      <c r="E6" s="76"/>
      <c r="F6" s="76"/>
    </row>
    <row r="7" spans="1:7" s="7" customFormat="1">
      <c r="A7" s="77">
        <v>1.1000000000000001</v>
      </c>
      <c r="B7" s="78" t="s">
        <v>17</v>
      </c>
      <c r="C7" s="79"/>
      <c r="D7" s="79"/>
      <c r="E7" s="80"/>
      <c r="F7" s="80"/>
    </row>
    <row r="8" spans="1:7" s="7" customFormat="1" ht="102">
      <c r="A8" s="81"/>
      <c r="B8" s="82" t="s">
        <v>80</v>
      </c>
      <c r="C8" s="83"/>
      <c r="D8" s="83"/>
      <c r="E8" s="76"/>
      <c r="F8" s="76"/>
    </row>
    <row r="9" spans="1:7" s="7" customFormat="1" ht="141" customHeight="1">
      <c r="A9" s="81"/>
      <c r="B9" s="82" t="s">
        <v>48</v>
      </c>
      <c r="C9" s="83"/>
      <c r="D9" s="83"/>
      <c r="E9" s="80"/>
      <c r="F9" s="80"/>
    </row>
    <row r="10" spans="1:7" s="7" customFormat="1" ht="53.25" customHeight="1">
      <c r="A10" s="81"/>
      <c r="B10" s="84" t="s">
        <v>58</v>
      </c>
      <c r="C10" s="83"/>
      <c r="D10" s="83"/>
      <c r="E10" s="80"/>
      <c r="F10" s="80"/>
    </row>
    <row r="11" spans="1:7" s="7" customFormat="1" ht="18" customHeight="1">
      <c r="A11" s="85" t="s">
        <v>23</v>
      </c>
      <c r="B11" s="86" t="s">
        <v>81</v>
      </c>
      <c r="C11" s="87">
        <v>4</v>
      </c>
      <c r="D11" s="88" t="s">
        <v>3</v>
      </c>
      <c r="E11" s="80">
        <v>49865</v>
      </c>
      <c r="F11" s="80">
        <f>E11*C11</f>
        <v>199460</v>
      </c>
    </row>
    <row r="12" spans="1:7" s="30" customFormat="1">
      <c r="A12" s="89">
        <v>1.2</v>
      </c>
      <c r="B12" s="90" t="s">
        <v>18</v>
      </c>
      <c r="C12" s="91"/>
      <c r="D12" s="91"/>
      <c r="E12" s="92"/>
      <c r="F12" s="92"/>
    </row>
    <row r="13" spans="1:7" s="7" customFormat="1" ht="178.5">
      <c r="A13" s="85"/>
      <c r="B13" s="82" t="s">
        <v>49</v>
      </c>
      <c r="C13" s="87"/>
      <c r="D13" s="88"/>
      <c r="E13" s="76"/>
      <c r="F13" s="76"/>
    </row>
    <row r="14" spans="1:7" s="7" customFormat="1" ht="79.5" customHeight="1">
      <c r="A14" s="85"/>
      <c r="B14" s="82" t="s">
        <v>122</v>
      </c>
      <c r="C14" s="87"/>
      <c r="D14" s="88"/>
      <c r="E14" s="76"/>
      <c r="F14" s="76"/>
    </row>
    <row r="15" spans="1:7" s="7" customFormat="1" ht="89.25">
      <c r="A15" s="85"/>
      <c r="B15" s="96" t="s">
        <v>123</v>
      </c>
      <c r="C15" s="87"/>
      <c r="D15" s="88"/>
      <c r="E15" s="76"/>
      <c r="F15" s="76"/>
    </row>
    <row r="16" spans="1:7" s="7" customFormat="1" ht="63.75">
      <c r="A16" s="85" t="s">
        <v>24</v>
      </c>
      <c r="B16" s="93" t="s">
        <v>82</v>
      </c>
      <c r="C16" s="87">
        <v>4</v>
      </c>
      <c r="D16" s="88" t="s">
        <v>3</v>
      </c>
      <c r="E16" s="76">
        <f>370000+120000</f>
        <v>490000</v>
      </c>
      <c r="F16" s="76">
        <f>E16*C16</f>
        <v>1960000</v>
      </c>
      <c r="G16" s="8"/>
    </row>
    <row r="17" spans="1:7" s="7" customFormat="1">
      <c r="A17" s="94">
        <v>1.3</v>
      </c>
      <c r="B17" s="78" t="s">
        <v>12</v>
      </c>
      <c r="C17" s="88"/>
      <c r="D17" s="88"/>
      <c r="E17" s="76"/>
      <c r="F17" s="76"/>
    </row>
    <row r="18" spans="1:7" s="7" customFormat="1" ht="63.75">
      <c r="A18" s="95"/>
      <c r="B18" s="82" t="s">
        <v>57</v>
      </c>
      <c r="C18" s="88"/>
      <c r="D18" s="88"/>
      <c r="E18" s="80"/>
      <c r="F18" s="80"/>
    </row>
    <row r="19" spans="1:7" s="7" customFormat="1" ht="113.25">
      <c r="A19" s="95"/>
      <c r="B19" s="96" t="s">
        <v>116</v>
      </c>
      <c r="C19" s="197">
        <v>20</v>
      </c>
      <c r="D19" s="197" t="s">
        <v>5</v>
      </c>
      <c r="E19" s="198">
        <v>670</v>
      </c>
      <c r="F19" s="199">
        <f>E19*C19</f>
        <v>13400</v>
      </c>
    </row>
    <row r="20" spans="1:7" s="7" customFormat="1">
      <c r="A20" s="95" t="s">
        <v>25</v>
      </c>
      <c r="B20" s="93" t="s">
        <v>15</v>
      </c>
      <c r="C20" s="197"/>
      <c r="D20" s="197"/>
      <c r="E20" s="198"/>
      <c r="F20" s="199"/>
    </row>
    <row r="21" spans="1:7" s="7" customFormat="1" ht="51">
      <c r="A21" s="95" t="s">
        <v>26</v>
      </c>
      <c r="B21" s="93" t="s">
        <v>83</v>
      </c>
      <c r="C21" s="95">
        <v>20</v>
      </c>
      <c r="D21" s="95" t="s">
        <v>5</v>
      </c>
      <c r="E21" s="92">
        <v>4500</v>
      </c>
      <c r="F21" s="92">
        <f>E21*C21</f>
        <v>90000</v>
      </c>
    </row>
    <row r="22" spans="1:7" s="6" customFormat="1" ht="17.850000000000001" customHeight="1">
      <c r="A22" s="97">
        <v>1.4</v>
      </c>
      <c r="B22" s="98" t="s">
        <v>1</v>
      </c>
      <c r="C22" s="75"/>
      <c r="D22" s="75"/>
      <c r="E22" s="80"/>
      <c r="F22" s="80"/>
    </row>
    <row r="23" spans="1:7" s="6" customFormat="1" ht="63.75">
      <c r="A23" s="99"/>
      <c r="B23" s="100" t="s">
        <v>11</v>
      </c>
      <c r="C23" s="101"/>
      <c r="D23" s="101"/>
      <c r="E23" s="102"/>
      <c r="F23" s="102"/>
    </row>
    <row r="24" spans="1:7" s="6" customFormat="1" ht="17.850000000000001" customHeight="1">
      <c r="A24" s="103" t="s">
        <v>46</v>
      </c>
      <c r="B24" s="100" t="s">
        <v>19</v>
      </c>
      <c r="C24" s="99">
        <v>40</v>
      </c>
      <c r="D24" s="101" t="s">
        <v>5</v>
      </c>
      <c r="E24" s="102">
        <v>290</v>
      </c>
      <c r="F24" s="102">
        <f>E24*C24</f>
        <v>11600</v>
      </c>
    </row>
    <row r="25" spans="1:7" s="6" customFormat="1" ht="17.850000000000001" customHeight="1">
      <c r="A25" s="103" t="s">
        <v>47</v>
      </c>
      <c r="B25" s="100" t="s">
        <v>20</v>
      </c>
      <c r="C25" s="99">
        <v>20</v>
      </c>
      <c r="D25" s="101" t="s">
        <v>5</v>
      </c>
      <c r="E25" s="92">
        <v>255</v>
      </c>
      <c r="F25" s="92">
        <f>E25*C25</f>
        <v>5100</v>
      </c>
    </row>
    <row r="26" spans="1:7" s="6" customFormat="1" ht="15.75" customHeight="1">
      <c r="A26" s="97">
        <v>1.5</v>
      </c>
      <c r="B26" s="98" t="s">
        <v>84</v>
      </c>
      <c r="C26" s="75"/>
      <c r="D26" s="75"/>
      <c r="E26" s="80"/>
      <c r="F26" s="80"/>
    </row>
    <row r="27" spans="1:7" s="6" customFormat="1" ht="63.75">
      <c r="A27" s="104"/>
      <c r="B27" s="82" t="s">
        <v>117</v>
      </c>
      <c r="C27" s="105"/>
      <c r="D27" s="75"/>
      <c r="E27" s="80"/>
      <c r="F27" s="80"/>
    </row>
    <row r="28" spans="1:7" s="29" customFormat="1" ht="17.850000000000001" customHeight="1">
      <c r="A28" s="103" t="s">
        <v>85</v>
      </c>
      <c r="B28" s="100" t="s">
        <v>86</v>
      </c>
      <c r="C28" s="99" t="s">
        <v>10</v>
      </c>
      <c r="D28" s="101" t="s">
        <v>3</v>
      </c>
      <c r="E28" s="92">
        <v>0</v>
      </c>
      <c r="F28" s="92">
        <v>0</v>
      </c>
    </row>
    <row r="29" spans="1:7" s="68" customFormat="1" ht="18.75" customHeight="1">
      <c r="A29" s="106"/>
      <c r="B29" s="138" t="s">
        <v>118</v>
      </c>
      <c r="C29" s="107"/>
      <c r="D29" s="107"/>
      <c r="E29" s="135" t="s">
        <v>61</v>
      </c>
      <c r="F29" s="108">
        <f>SUM(F9:F28)</f>
        <v>2279560</v>
      </c>
    </row>
    <row r="30" spans="1:7" s="13" customFormat="1" ht="19.5" customHeight="1">
      <c r="A30" s="109"/>
      <c r="B30" s="110" t="s">
        <v>109</v>
      </c>
      <c r="C30" s="111"/>
      <c r="D30" s="111"/>
      <c r="E30" s="109"/>
      <c r="F30" s="109"/>
      <c r="G30" s="15"/>
    </row>
    <row r="31" spans="1:7">
      <c r="A31" s="112">
        <v>2</v>
      </c>
      <c r="B31" s="113" t="s">
        <v>50</v>
      </c>
      <c r="C31" s="114"/>
      <c r="D31" s="114"/>
      <c r="E31" s="115"/>
      <c r="F31" s="115"/>
      <c r="G31" s="1"/>
    </row>
    <row r="32" spans="1:7" s="2" customFormat="1">
      <c r="A32" s="112">
        <v>2.1</v>
      </c>
      <c r="B32" s="113" t="s">
        <v>0</v>
      </c>
      <c r="C32" s="114"/>
      <c r="D32" s="114"/>
      <c r="E32" s="115"/>
      <c r="F32" s="115"/>
    </row>
    <row r="33" spans="1:7" s="2" customFormat="1" ht="191.25">
      <c r="A33" s="116" t="s">
        <v>27</v>
      </c>
      <c r="B33" s="117" t="s">
        <v>111</v>
      </c>
      <c r="C33" s="118"/>
      <c r="D33" s="114"/>
      <c r="E33" s="115"/>
      <c r="F33" s="115"/>
    </row>
    <row r="34" spans="1:7" s="2" customFormat="1" ht="25.5">
      <c r="A34" s="116"/>
      <c r="B34" s="117" t="s">
        <v>87</v>
      </c>
      <c r="C34" s="118"/>
      <c r="D34" s="114"/>
      <c r="E34" s="115"/>
      <c r="F34" s="115"/>
    </row>
    <row r="35" spans="1:7" s="2" customFormat="1">
      <c r="A35" s="116"/>
      <c r="B35" s="117" t="s">
        <v>88</v>
      </c>
      <c r="C35" s="118"/>
      <c r="D35" s="114"/>
      <c r="E35" s="115"/>
      <c r="F35" s="115"/>
    </row>
    <row r="36" spans="1:7" s="2" customFormat="1">
      <c r="A36" s="112" t="s">
        <v>51</v>
      </c>
      <c r="B36" s="119" t="s">
        <v>89</v>
      </c>
      <c r="C36" s="118" t="s">
        <v>10</v>
      </c>
      <c r="D36" s="114" t="s">
        <v>4</v>
      </c>
      <c r="E36" s="120">
        <v>0</v>
      </c>
      <c r="F36" s="120">
        <v>0</v>
      </c>
    </row>
    <row r="37" spans="1:7" s="2" customFormat="1">
      <c r="A37" s="112" t="s">
        <v>52</v>
      </c>
      <c r="B37" s="119" t="s">
        <v>53</v>
      </c>
      <c r="C37" s="118">
        <v>40</v>
      </c>
      <c r="D37" s="114" t="s">
        <v>4</v>
      </c>
      <c r="E37" s="120">
        <v>1075</v>
      </c>
      <c r="F37" s="120">
        <f>E37*C37</f>
        <v>43000</v>
      </c>
    </row>
    <row r="38" spans="1:7" s="2" customFormat="1">
      <c r="A38" s="112" t="s">
        <v>90</v>
      </c>
      <c r="B38" s="119" t="s">
        <v>91</v>
      </c>
      <c r="C38" s="118">
        <v>10</v>
      </c>
      <c r="D38" s="114" t="s">
        <v>4</v>
      </c>
      <c r="E38" s="120">
        <v>910</v>
      </c>
      <c r="F38" s="120">
        <f>E38*C38</f>
        <v>9100</v>
      </c>
    </row>
    <row r="39" spans="1:7" ht="76.5">
      <c r="A39" s="116" t="s">
        <v>92</v>
      </c>
      <c r="B39" s="117" t="s">
        <v>112</v>
      </c>
      <c r="C39" s="114"/>
      <c r="D39" s="114"/>
      <c r="E39" s="120"/>
      <c r="F39" s="120"/>
      <c r="G39" s="1"/>
    </row>
    <row r="40" spans="1:7" ht="25.5">
      <c r="A40" s="116"/>
      <c r="B40" s="117" t="s">
        <v>87</v>
      </c>
      <c r="C40" s="114"/>
      <c r="D40" s="114"/>
      <c r="E40" s="120"/>
      <c r="F40" s="120"/>
      <c r="G40" s="1"/>
    </row>
    <row r="41" spans="1:7">
      <c r="A41" s="116"/>
      <c r="B41" s="117" t="s">
        <v>88</v>
      </c>
      <c r="C41" s="114"/>
      <c r="D41" s="114"/>
      <c r="E41" s="120"/>
      <c r="F41" s="120"/>
      <c r="G41" s="1"/>
    </row>
    <row r="42" spans="1:7">
      <c r="A42" s="114" t="s">
        <v>93</v>
      </c>
      <c r="B42" s="117" t="s">
        <v>53</v>
      </c>
      <c r="C42" s="118">
        <v>10</v>
      </c>
      <c r="D42" s="114" t="s">
        <v>7</v>
      </c>
      <c r="E42" s="120">
        <v>965</v>
      </c>
      <c r="F42" s="120">
        <f>E42*C42</f>
        <v>9650</v>
      </c>
      <c r="G42" s="1"/>
    </row>
    <row r="43" spans="1:7">
      <c r="A43" s="114" t="s">
        <v>94</v>
      </c>
      <c r="B43" s="117" t="s">
        <v>54</v>
      </c>
      <c r="C43" s="118">
        <v>10</v>
      </c>
      <c r="D43" s="114" t="s">
        <v>7</v>
      </c>
      <c r="E43" s="120">
        <v>805</v>
      </c>
      <c r="F43" s="120">
        <f>E43*C43</f>
        <v>8050</v>
      </c>
      <c r="G43" s="1"/>
    </row>
    <row r="44" spans="1:7">
      <c r="A44" s="121">
        <v>2.2000000000000002</v>
      </c>
      <c r="B44" s="113" t="s">
        <v>95</v>
      </c>
      <c r="C44" s="114"/>
      <c r="D44" s="114"/>
      <c r="E44" s="120"/>
      <c r="F44" s="120"/>
      <c r="G44" s="1"/>
    </row>
    <row r="45" spans="1:7" s="2" customFormat="1" ht="103.5" customHeight="1">
      <c r="A45" s="121"/>
      <c r="B45" s="117" t="s">
        <v>113</v>
      </c>
      <c r="C45" s="114"/>
      <c r="D45" s="114"/>
      <c r="E45" s="115"/>
      <c r="F45" s="115"/>
    </row>
    <row r="46" spans="1:7" s="2" customFormat="1" ht="89.25">
      <c r="A46" s="121" t="s">
        <v>96</v>
      </c>
      <c r="B46" s="117" t="s">
        <v>97</v>
      </c>
      <c r="C46" s="114">
        <v>400</v>
      </c>
      <c r="D46" s="114" t="s">
        <v>98</v>
      </c>
      <c r="E46" s="120">
        <v>1205</v>
      </c>
      <c r="F46" s="120">
        <f>E46*C46</f>
        <v>482000</v>
      </c>
    </row>
    <row r="47" spans="1:7" s="3" customFormat="1">
      <c r="A47" s="122">
        <v>2.2999999999999998</v>
      </c>
      <c r="B47" s="119" t="s">
        <v>9</v>
      </c>
      <c r="C47" s="114">
        <v>2</v>
      </c>
      <c r="D47" s="114" t="s">
        <v>8</v>
      </c>
      <c r="E47" s="120">
        <v>2645</v>
      </c>
      <c r="F47" s="120">
        <f>E47*C47</f>
        <v>5290</v>
      </c>
    </row>
    <row r="48" spans="1:7" s="4" customFormat="1" ht="51">
      <c r="A48" s="116">
        <v>2.4</v>
      </c>
      <c r="B48" s="117" t="s">
        <v>99</v>
      </c>
      <c r="C48" s="118"/>
      <c r="D48" s="114"/>
      <c r="E48" s="120"/>
      <c r="F48" s="120"/>
    </row>
    <row r="49" spans="1:6" s="4" customFormat="1" ht="25.5">
      <c r="A49" s="116" t="s">
        <v>100</v>
      </c>
      <c r="B49" s="117" t="s">
        <v>101</v>
      </c>
      <c r="C49" s="118">
        <v>9</v>
      </c>
      <c r="D49" s="114" t="s">
        <v>4</v>
      </c>
      <c r="E49" s="120">
        <v>9705</v>
      </c>
      <c r="F49" s="120">
        <f>E49*C49</f>
        <v>87345</v>
      </c>
    </row>
    <row r="50" spans="1:6" s="4" customFormat="1">
      <c r="A50" s="116" t="s">
        <v>102</v>
      </c>
      <c r="B50" s="119" t="s">
        <v>103</v>
      </c>
      <c r="C50" s="118">
        <v>18</v>
      </c>
      <c r="D50" s="114" t="s">
        <v>4</v>
      </c>
      <c r="E50" s="120">
        <v>6565</v>
      </c>
      <c r="F50" s="120">
        <f>E50*C50</f>
        <v>118170</v>
      </c>
    </row>
    <row r="51" spans="1:6" s="2" customFormat="1" ht="51">
      <c r="A51" s="122">
        <v>2.5</v>
      </c>
      <c r="B51" s="117" t="s">
        <v>114</v>
      </c>
      <c r="C51" s="118">
        <v>2</v>
      </c>
      <c r="D51" s="114" t="s">
        <v>4</v>
      </c>
      <c r="E51" s="120">
        <v>955</v>
      </c>
      <c r="F51" s="120">
        <f>E51*C51</f>
        <v>1910</v>
      </c>
    </row>
    <row r="52" spans="1:6" s="3" customFormat="1">
      <c r="A52" s="112"/>
      <c r="B52" s="119"/>
      <c r="C52" s="114"/>
      <c r="D52" s="114"/>
      <c r="E52" s="120"/>
      <c r="F52" s="120"/>
    </row>
    <row r="53" spans="1:6" s="3" customFormat="1" ht="54" customHeight="1">
      <c r="A53" s="122">
        <v>2.6</v>
      </c>
      <c r="B53" s="117" t="s">
        <v>115</v>
      </c>
      <c r="C53" s="118">
        <v>4.5</v>
      </c>
      <c r="D53" s="114" t="s">
        <v>4</v>
      </c>
      <c r="E53" s="120">
        <v>9125</v>
      </c>
      <c r="F53" s="120">
        <f>E53*C53</f>
        <v>41062.5</v>
      </c>
    </row>
    <row r="54" spans="1:6" s="3" customFormat="1">
      <c r="A54" s="123"/>
      <c r="B54" s="117"/>
      <c r="C54" s="118"/>
      <c r="D54" s="114"/>
      <c r="E54" s="120"/>
      <c r="F54" s="120"/>
    </row>
    <row r="55" spans="1:6" s="3" customFormat="1" ht="32.25" customHeight="1">
      <c r="A55" s="122">
        <v>2.7</v>
      </c>
      <c r="B55" s="117" t="s">
        <v>13</v>
      </c>
      <c r="C55" s="118"/>
      <c r="D55" s="124"/>
      <c r="E55" s="120"/>
      <c r="F55" s="120"/>
    </row>
    <row r="56" spans="1:6" s="3" customFormat="1">
      <c r="A56" s="123" t="s">
        <v>55</v>
      </c>
      <c r="B56" s="119" t="s">
        <v>6</v>
      </c>
      <c r="C56" s="118" t="s">
        <v>10</v>
      </c>
      <c r="D56" s="114" t="s">
        <v>7</v>
      </c>
      <c r="E56" s="120">
        <v>10500</v>
      </c>
      <c r="F56" s="120">
        <v>0</v>
      </c>
    </row>
    <row r="57" spans="1:6" s="3" customFormat="1">
      <c r="A57" s="123" t="s">
        <v>56</v>
      </c>
      <c r="B57" s="119" t="s">
        <v>14</v>
      </c>
      <c r="C57" s="118" t="s">
        <v>10</v>
      </c>
      <c r="D57" s="114" t="s">
        <v>3</v>
      </c>
      <c r="E57" s="120">
        <v>6800</v>
      </c>
      <c r="F57" s="120">
        <v>0</v>
      </c>
    </row>
    <row r="58" spans="1:6" s="131" customFormat="1" ht="16.5" customHeight="1">
      <c r="A58" s="129"/>
      <c r="B58" s="132" t="s">
        <v>119</v>
      </c>
      <c r="C58" s="130"/>
      <c r="D58" s="130"/>
      <c r="E58" s="133" t="s">
        <v>61</v>
      </c>
      <c r="F58" s="134">
        <f>SUM(F35:F57)</f>
        <v>805577.5</v>
      </c>
    </row>
    <row r="59" spans="1:6" s="2" customFormat="1" ht="18">
      <c r="A59" s="112"/>
      <c r="B59" s="125" t="s">
        <v>110</v>
      </c>
      <c r="C59" s="114"/>
      <c r="D59" s="114"/>
      <c r="E59" s="115"/>
      <c r="F59" s="115"/>
    </row>
    <row r="60" spans="1:6" s="3" customFormat="1">
      <c r="A60" s="126">
        <v>3</v>
      </c>
      <c r="B60" s="113" t="s">
        <v>104</v>
      </c>
      <c r="C60" s="114"/>
      <c r="D60" s="114"/>
      <c r="E60" s="120"/>
      <c r="F60" s="120"/>
    </row>
    <row r="61" spans="1:6" s="3" customFormat="1" ht="38.25">
      <c r="A61" s="122">
        <v>3.1</v>
      </c>
      <c r="B61" s="117" t="s">
        <v>21</v>
      </c>
      <c r="C61" s="118"/>
      <c r="D61" s="114"/>
      <c r="E61" s="120"/>
      <c r="F61" s="120"/>
    </row>
    <row r="62" spans="1:6" s="3" customFormat="1" ht="141" customHeight="1">
      <c r="A62" s="112"/>
      <c r="B62" s="117" t="s">
        <v>22</v>
      </c>
      <c r="C62" s="127">
        <v>15</v>
      </c>
      <c r="D62" s="35" t="s">
        <v>4</v>
      </c>
      <c r="E62" s="128">
        <v>865</v>
      </c>
      <c r="F62" s="128">
        <f>E62*C62</f>
        <v>12975</v>
      </c>
    </row>
    <row r="63" spans="1:6" s="3" customFormat="1" ht="51">
      <c r="A63" s="121">
        <v>3.2</v>
      </c>
      <c r="B63" s="117" t="s">
        <v>105</v>
      </c>
      <c r="C63" s="114"/>
      <c r="D63" s="114"/>
      <c r="E63" s="120"/>
      <c r="F63" s="120"/>
    </row>
    <row r="64" spans="1:6" s="3" customFormat="1" ht="153">
      <c r="A64" s="112"/>
      <c r="B64" s="117" t="s">
        <v>30</v>
      </c>
      <c r="C64" s="118"/>
      <c r="D64" s="114"/>
      <c r="E64" s="120"/>
      <c r="F64" s="120"/>
    </row>
    <row r="65" spans="1:6" s="3" customFormat="1">
      <c r="A65" s="112" t="s">
        <v>28</v>
      </c>
      <c r="B65" s="119" t="s">
        <v>106</v>
      </c>
      <c r="C65" s="118">
        <v>55</v>
      </c>
      <c r="D65" s="114" t="s">
        <v>7</v>
      </c>
      <c r="E65" s="120">
        <v>1105</v>
      </c>
      <c r="F65" s="120">
        <f>E65*C65</f>
        <v>60775</v>
      </c>
    </row>
    <row r="66" spans="1:6" s="3" customFormat="1">
      <c r="A66" s="112" t="s">
        <v>29</v>
      </c>
      <c r="B66" s="119" t="s">
        <v>31</v>
      </c>
      <c r="C66" s="118">
        <v>10</v>
      </c>
      <c r="D66" s="114" t="s">
        <v>7</v>
      </c>
      <c r="E66" s="120">
        <v>1805</v>
      </c>
      <c r="F66" s="120">
        <f>E66*C66</f>
        <v>18050</v>
      </c>
    </row>
    <row r="67" spans="1:6" s="3" customFormat="1" ht="114.75">
      <c r="A67" s="121">
        <v>3.3</v>
      </c>
      <c r="B67" s="117" t="s">
        <v>107</v>
      </c>
      <c r="C67" s="127">
        <v>50</v>
      </c>
      <c r="D67" s="35" t="s">
        <v>7</v>
      </c>
      <c r="E67" s="128">
        <v>2810</v>
      </c>
      <c r="F67" s="128">
        <f>E67*C67</f>
        <v>140500</v>
      </c>
    </row>
    <row r="68" spans="1:6" s="136" customFormat="1" ht="18" customHeight="1">
      <c r="A68" s="139"/>
      <c r="B68" s="140" t="s">
        <v>120</v>
      </c>
      <c r="C68" s="141"/>
      <c r="D68" s="141"/>
      <c r="E68" s="142" t="s">
        <v>61</v>
      </c>
      <c r="F68" s="134">
        <f>SUM(F62:F67)</f>
        <v>232300</v>
      </c>
    </row>
    <row r="70" spans="1:6" ht="19.5" customHeight="1">
      <c r="A70" s="194" t="s">
        <v>71</v>
      </c>
      <c r="B70" s="195"/>
      <c r="C70" s="195"/>
      <c r="D70" s="195"/>
      <c r="E70" s="195"/>
      <c r="F70" s="196"/>
    </row>
    <row r="71" spans="1:6" ht="20.25" customHeight="1">
      <c r="A71" s="62"/>
      <c r="B71" s="63" t="s">
        <v>72</v>
      </c>
      <c r="C71" s="64"/>
      <c r="D71" s="143" t="s">
        <v>61</v>
      </c>
      <c r="E71" s="28">
        <f>F29*1</f>
        <v>2279560</v>
      </c>
      <c r="F71" s="67"/>
    </row>
    <row r="72" spans="1:6" ht="17.25" customHeight="1">
      <c r="A72" s="62"/>
      <c r="B72" s="65" t="s">
        <v>73</v>
      </c>
      <c r="C72" s="66"/>
      <c r="D72" s="144" t="s">
        <v>61</v>
      </c>
      <c r="E72" s="28">
        <f>F58*1</f>
        <v>805577.5</v>
      </c>
      <c r="F72" s="31"/>
    </row>
    <row r="73" spans="1:6" ht="17.25" customHeight="1">
      <c r="A73" s="62"/>
      <c r="B73" s="65" t="s">
        <v>74</v>
      </c>
      <c r="C73" s="66"/>
      <c r="D73" s="144" t="s">
        <v>61</v>
      </c>
      <c r="E73" s="28">
        <f>F68*1</f>
        <v>232300</v>
      </c>
      <c r="F73" s="31"/>
    </row>
    <row r="74" spans="1:6" ht="18.75" customHeight="1">
      <c r="A74" s="20"/>
      <c r="B74" s="70" t="s">
        <v>75</v>
      </c>
      <c r="C74" s="69"/>
      <c r="D74" s="70" t="s">
        <v>61</v>
      </c>
      <c r="E74" s="137">
        <f>SUM(E71:E73)</f>
        <v>3317437.5</v>
      </c>
      <c r="F74" s="19"/>
    </row>
    <row r="76" spans="1:6" ht="18" customHeight="1">
      <c r="A76" s="191" t="s">
        <v>121</v>
      </c>
      <c r="B76" s="191"/>
      <c r="C76" s="191"/>
      <c r="D76" s="191"/>
      <c r="E76" s="191"/>
      <c r="F76" s="191"/>
    </row>
    <row r="79" spans="1:6" ht="21" customHeight="1">
      <c r="A79" s="186" t="s">
        <v>37</v>
      </c>
      <c r="B79" s="187"/>
      <c r="C79" s="187"/>
      <c r="D79" s="187"/>
      <c r="E79" s="187"/>
      <c r="F79" s="188"/>
    </row>
    <row r="80" spans="1:6">
      <c r="A80" s="44" t="s">
        <v>32</v>
      </c>
      <c r="B80" s="45"/>
      <c r="C80" s="46"/>
      <c r="D80" s="47"/>
      <c r="E80" s="48" t="s">
        <v>61</v>
      </c>
      <c r="F80" s="49"/>
    </row>
    <row r="81" spans="1:6">
      <c r="A81" s="50" t="s">
        <v>33</v>
      </c>
      <c r="B81" s="51"/>
      <c r="C81" s="52"/>
      <c r="D81" s="53"/>
      <c r="E81" s="54" t="s">
        <v>61</v>
      </c>
      <c r="F81" s="55"/>
    </row>
    <row r="82" spans="1:6">
      <c r="A82" s="50" t="s">
        <v>34</v>
      </c>
      <c r="B82" s="51"/>
      <c r="C82" s="52"/>
      <c r="D82" s="53"/>
      <c r="E82" s="54" t="s">
        <v>61</v>
      </c>
      <c r="F82" s="55"/>
    </row>
    <row r="83" spans="1:6">
      <c r="A83" s="50" t="s">
        <v>35</v>
      </c>
      <c r="B83" s="51"/>
      <c r="C83" s="52"/>
      <c r="D83" s="53"/>
      <c r="E83" s="54" t="s">
        <v>61</v>
      </c>
      <c r="F83" s="55"/>
    </row>
    <row r="84" spans="1:6">
      <c r="A84" s="50" t="s">
        <v>36</v>
      </c>
      <c r="B84" s="51"/>
      <c r="C84" s="52"/>
      <c r="D84" s="53"/>
      <c r="E84" s="54" t="s">
        <v>61</v>
      </c>
      <c r="F84" s="55"/>
    </row>
    <row r="85" spans="1:6">
      <c r="A85" s="56"/>
      <c r="B85" s="57" t="s">
        <v>38</v>
      </c>
      <c r="C85" s="58"/>
      <c r="D85" s="59"/>
      <c r="E85" s="60" t="s">
        <v>61</v>
      </c>
      <c r="F85" s="61"/>
    </row>
    <row r="86" spans="1:6">
      <c r="A86" s="1"/>
      <c r="B86" s="22"/>
      <c r="C86" s="10"/>
      <c r="E86" s="23"/>
    </row>
    <row r="87" spans="1:6" ht="20.25" customHeight="1">
      <c r="A87" s="189" t="s">
        <v>39</v>
      </c>
      <c r="B87" s="189"/>
      <c r="C87" s="189"/>
      <c r="D87" s="189"/>
      <c r="E87" s="189"/>
      <c r="F87" s="189"/>
    </row>
    <row r="88" spans="1:6" ht="76.5">
      <c r="A88" s="145">
        <v>1</v>
      </c>
      <c r="B88" s="146" t="s">
        <v>40</v>
      </c>
      <c r="C88" s="190" t="s">
        <v>45</v>
      </c>
      <c r="D88" s="190"/>
      <c r="E88" s="147"/>
      <c r="F88" s="147"/>
    </row>
    <row r="89" spans="1:6">
      <c r="A89" s="33" t="s">
        <v>41</v>
      </c>
      <c r="B89" s="34" t="s">
        <v>67</v>
      </c>
      <c r="C89" s="40"/>
      <c r="D89" s="41"/>
      <c r="E89" s="32"/>
      <c r="F89" s="32"/>
    </row>
    <row r="90" spans="1:6">
      <c r="A90" s="33" t="s">
        <v>42</v>
      </c>
      <c r="B90" s="34" t="s">
        <v>68</v>
      </c>
      <c r="C90" s="40"/>
      <c r="D90" s="41"/>
      <c r="E90" s="32"/>
      <c r="F90" s="32"/>
    </row>
    <row r="91" spans="1:6">
      <c r="A91" s="33" t="s">
        <v>43</v>
      </c>
      <c r="B91" s="36" t="s">
        <v>69</v>
      </c>
      <c r="C91" s="40"/>
      <c r="D91" s="41"/>
      <c r="E91" s="32"/>
      <c r="F91" s="32"/>
    </row>
    <row r="92" spans="1:6">
      <c r="A92" s="37" t="s">
        <v>44</v>
      </c>
      <c r="B92" s="38" t="s">
        <v>70</v>
      </c>
      <c r="C92" s="42"/>
      <c r="D92" s="43"/>
      <c r="E92" s="39"/>
      <c r="F92" s="39"/>
    </row>
    <row r="96" spans="1:6">
      <c r="B96" s="12" t="s">
        <v>76</v>
      </c>
      <c r="E96" s="24" t="s">
        <v>78</v>
      </c>
    </row>
    <row r="97" spans="5:5">
      <c r="E97" s="25" t="s">
        <v>77</v>
      </c>
    </row>
  </sheetData>
  <protectedRanges>
    <protectedRange password="CA7F" sqref="B28" name="Range40_5"/>
    <protectedRange sqref="C58:C59 E32:F38 E58:F59 E53:F54 E48:F51 E45:F45 C32:C35 E61:F64 C61:C64" name="Range9_6_3_1"/>
    <protectedRange password="CD4A" sqref="E68:F68" name="Range1_1_3"/>
    <protectedRange password="CD4A" sqref="E68:F68" name="Range2_5"/>
    <protectedRange password="CD4A" sqref="E60:F60" name="Range1_1_2_1_1"/>
    <protectedRange password="CD4A" sqref="E60:F60" name="Range2_1_1_1_1"/>
    <protectedRange sqref="E46:F46" name="Range41_8"/>
    <protectedRange sqref="C36 C38" name="Range9_6_3_1_1"/>
    <protectedRange sqref="C45:C46" name="Range9_6_3_2"/>
    <protectedRange sqref="C48:C50 C47" name="Range9_6_3_3_1"/>
    <protectedRange sqref="C51" name="Range9_6_3_4_1"/>
    <protectedRange sqref="C53:C54" name="Range9_6_3_5_1"/>
  </protectedRanges>
  <mergeCells count="12">
    <mergeCell ref="A79:F79"/>
    <mergeCell ref="A87:F87"/>
    <mergeCell ref="C88:D88"/>
    <mergeCell ref="A76:F76"/>
    <mergeCell ref="A1:F1"/>
    <mergeCell ref="A2:F2"/>
    <mergeCell ref="A70:F70"/>
    <mergeCell ref="A3:F3"/>
    <mergeCell ref="C19:C20"/>
    <mergeCell ref="D19:D20"/>
    <mergeCell ref="E19:E20"/>
    <mergeCell ref="F19:F20"/>
  </mergeCells>
  <pageMargins left="0.5" right="0" top="0.95" bottom="0.5" header="0.25" footer="0.25"/>
  <pageSetup paperSize="9" fitToHeight="2" orientation="portrait" r:id="rId1"/>
  <headerFooter alignWithMargins="0">
    <oddFooter>&amp;C&amp;P of &amp;N</oddFooter>
  </headerFooter>
  <rowBreaks count="2" manualBreakCount="2">
    <brk id="49" max="5" man="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vt:lpstr>
      <vt:lpstr>HVAC est  - LOW &amp; high SIDE</vt:lpstr>
      <vt:lpstr>'HVAC est  - LOW &amp; high SIDE'!Print_Area</vt:lpstr>
      <vt:lpstr>'HVAC est  - LOW &amp; high SIDE'!Print_Titles</vt:lpstr>
    </vt:vector>
  </TitlesOfParts>
  <Company>EDIFICE ARCH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OBELIX</dc:creator>
  <cp:lastModifiedBy>DellUser</cp:lastModifiedBy>
  <cp:lastPrinted>2020-03-02T09:50:09Z</cp:lastPrinted>
  <dcterms:created xsi:type="dcterms:W3CDTF">2007-09-14T06:35:51Z</dcterms:created>
  <dcterms:modified xsi:type="dcterms:W3CDTF">2020-03-10T10:09:14Z</dcterms:modified>
</cp:coreProperties>
</file>